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Расходы" sheetId="2" r:id="rId2"/>
    <sheet name="Доходы" sheetId="3" r:id="rId3"/>
  </sheets>
  <definedNames/>
  <calcPr fullCalcOnLoad="1"/>
</workbook>
</file>

<file path=xl/sharedStrings.xml><?xml version="1.0" encoding="utf-8"?>
<sst xmlns="http://schemas.openxmlformats.org/spreadsheetml/2006/main" count="503" uniqueCount="304">
  <si>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</si>
  <si>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</si>
  <si>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</si>
  <si>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</si>
  <si>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</si>
  <si>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</si>
  <si>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</si>
  <si>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</si>
  <si>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</si>
  <si>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</si>
  <si>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</si>
  <si>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</si>
  <si>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</si>
  <si>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</si>
  <si>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</si>
  <si>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</si>
  <si>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</si>
  <si>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</si>
  <si>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</si>
  <si>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</si>
  <si>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</si>
  <si>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</si>
  <si>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</si>
  <si>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</si>
  <si>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</si>
  <si>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</si>
  <si>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</si>
  <si>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</si>
  <si>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</si>
  <si>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</si>
  <si>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</si>
  <si>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</si>
  <si>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</si>
  <si>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</si>
  <si>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</si>
  <si>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</si>
  <si>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</si>
  <si>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</si>
  <si>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</si>
  <si>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</si>
  <si>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</si>
  <si>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</si>
  <si>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</si>
  <si>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</si>
  <si>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</si>
  <si>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</si>
  <si>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</si>
  <si>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</si>
  <si>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</si>
  <si>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</si>
  <si>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</si>
  <si>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</si>
  <si>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</si>
  <si>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</si>
  <si>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</si>
  <si>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</si>
  <si>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</si>
  <si>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</si>
  <si>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 xml:space="preserve"> 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</si>
  <si>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</si>
  <si>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</si>
  <si>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</si>
  <si>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</si>
  <si>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</si>
  <si>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</si>
  <si>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</si>
  <si>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</si>
  <si>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</si>
  <si>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</si>
  <si>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</si>
  <si>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</si>
  <si>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</si>
  <si>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</si>
  <si>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</si>
  <si>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</si>
  <si>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</si>
  <si>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</si>
  <si>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</si>
  <si>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</si>
  <si>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</si>
  <si>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</si>
  <si>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</si>
  <si>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</si>
  <si>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</si>
  <si>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</si>
  <si>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</si>
  <si>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</si>
  <si>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</si>
  <si>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</si>
  <si>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</si>
  <si>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</si>
  <si>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</si>
  <si>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</si>
  <si>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</si>
  <si>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</si>
  <si>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</si>
  <si>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</si>
  <si>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</si>
  <si>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</si>
  <si>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</si>
  <si>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</si>
  <si>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</si>
  <si>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</si>
  <si>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</si>
  <si>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</si>
  <si>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</si>
  <si>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</si>
  <si>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</si>
  <si>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</si>
  <si>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</si>
  <si>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</si>
  <si>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</si>
  <si>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</si>
  <si>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</si>
  <si>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>по администрации</t>
  </si>
  <si>
    <t>01030020400500</t>
  </si>
  <si>
    <t>прочие услуги</t>
  </si>
  <si>
    <t>340</t>
  </si>
  <si>
    <t>ГСМ (002)</t>
  </si>
  <si>
    <t>увел.ст-ти материальных запасов</t>
  </si>
  <si>
    <t>211</t>
  </si>
  <si>
    <t>213</t>
  </si>
  <si>
    <t>221</t>
  </si>
  <si>
    <t>начисление на оплату труда</t>
  </si>
  <si>
    <t>прочие расходы</t>
  </si>
  <si>
    <t>услуги по содержанию имущества</t>
  </si>
  <si>
    <t>коммунальные услуги (004)</t>
  </si>
  <si>
    <t>коммунальные услуги (005)</t>
  </si>
  <si>
    <t>услуги связи</t>
  </si>
  <si>
    <t>01120700500013</t>
  </si>
  <si>
    <t>увел.ст-ти материальных запасов (003)</t>
  </si>
  <si>
    <t>05013500300500</t>
  </si>
  <si>
    <t>05017950000500</t>
  </si>
  <si>
    <t>налог на доходы физичиских лиц</t>
  </si>
  <si>
    <t>налог на имущество физических лиц</t>
  </si>
  <si>
    <t>земельный налог</t>
  </si>
  <si>
    <t>доходы от собственности</t>
  </si>
  <si>
    <t>аренда земли</t>
  </si>
  <si>
    <t>аренда имущества</t>
  </si>
  <si>
    <t>прочие поступления от использования имущества, находящегося в собственности поселений</t>
  </si>
  <si>
    <t>доходы от реализации иного имущества</t>
  </si>
  <si>
    <t>доходы от продажи земельных участков</t>
  </si>
  <si>
    <t>безвозмездные поступления от других бюджетов</t>
  </si>
  <si>
    <t>020</t>
  </si>
  <si>
    <t>030</t>
  </si>
  <si>
    <t>060</t>
  </si>
  <si>
    <t>18210102021010000110</t>
  </si>
  <si>
    <t>18210601030100000110</t>
  </si>
  <si>
    <t>18210606013100000110</t>
  </si>
  <si>
    <t>81111402033100000410</t>
  </si>
  <si>
    <t>дотации бюджетам поселений на выравнивание уровня бюджетной обеспеченности</t>
  </si>
  <si>
    <t>прочие субсидии бюджетам поселений</t>
  </si>
  <si>
    <t>02020202999100000151</t>
  </si>
  <si>
    <t>субвенции бюджетам поселений на осуществление первичного воинского учета на территориях, где отсуствуют военные комиссариаты</t>
  </si>
  <si>
    <t>прочие межбюджетные трансферты, передаваемые бюджетам поселений</t>
  </si>
  <si>
    <t>дотации бюджетам поселений на поддержку мер по обеспечению сбалансированности бюджетов</t>
  </si>
  <si>
    <t>11120201003100000151</t>
  </si>
  <si>
    <t>11120204999100000151</t>
  </si>
  <si>
    <t>08014409900001</t>
  </si>
  <si>
    <t>транспортный налог</t>
  </si>
  <si>
    <t>госпошлина</t>
  </si>
  <si>
    <t>01070200002500</t>
  </si>
  <si>
    <t xml:space="preserve">уменьшение прочих остатков денежных </t>
  </si>
  <si>
    <t>средст</t>
  </si>
  <si>
    <t>Субсидии юридическим лицам</t>
  </si>
  <si>
    <t>заработная плата (доп КР 444)</t>
  </si>
  <si>
    <t>заработная плата (доп КР 555)</t>
  </si>
  <si>
    <t>01140900200500</t>
  </si>
  <si>
    <t>ГСМ (003)</t>
  </si>
  <si>
    <t>46800,00</t>
  </si>
  <si>
    <t>увеличение материальных запасов (003)</t>
  </si>
  <si>
    <t>Н.А.Гриць</t>
  </si>
  <si>
    <t>Т.А.Снегирева</t>
  </si>
  <si>
    <t>увел.ст-ти основных средств</t>
  </si>
  <si>
    <t>85111105035100000120</t>
  </si>
  <si>
    <t>85111109045100000120</t>
  </si>
  <si>
    <t>85120201001100000151</t>
  </si>
  <si>
    <t>85120203015100000151</t>
  </si>
  <si>
    <t>85120204999100000151</t>
  </si>
  <si>
    <t>85110804020011000110</t>
  </si>
  <si>
    <t>заработная плата (444)</t>
  </si>
  <si>
    <t>начисление на оплату труда (444)</t>
  </si>
  <si>
    <t>начисление на оплату труда 444</t>
  </si>
  <si>
    <t>начисление на оплату труда  555</t>
  </si>
  <si>
    <t xml:space="preserve">                                                                        </t>
  </si>
  <si>
    <t xml:space="preserve">                       МО  Хваловское сельское поселение</t>
  </si>
  <si>
    <t>1821060401202000110</t>
  </si>
  <si>
    <t>04184126</t>
  </si>
  <si>
    <t>прочие рабоы, услуги</t>
  </si>
  <si>
    <t>работы, услуги по содерж. имущества</t>
  </si>
  <si>
    <t>перечисл. другим бюджетам бюджетной сиситемы РФ</t>
  </si>
  <si>
    <t>Бюджет муниципального образования Хваловское сельское поселение</t>
  </si>
  <si>
    <t>851</t>
  </si>
  <si>
    <t>прочие межбюджетные трансферты,передаваемые бюджетам поселений</t>
  </si>
  <si>
    <t>85111406013100000430</t>
  </si>
  <si>
    <t>85111105013100000120</t>
  </si>
  <si>
    <t>85101050201100000510</t>
  </si>
  <si>
    <t>85101050201100000610</t>
  </si>
  <si>
    <t>85120202999100000151</t>
  </si>
  <si>
    <t>возврат остатков субсидий,субвенций и иных межбюджетных трансфертов, имеющих целевое назначение, прошлых лет из бюджетов поселений</t>
  </si>
  <si>
    <t>85121905000100000151</t>
  </si>
  <si>
    <t xml:space="preserve">акцизы по подакцизным товарам </t>
  </si>
  <si>
    <t>18210102020010000110</t>
  </si>
  <si>
    <t>субвенции бюджетам поселений на выполнение передаваемых полномочий субъектов Российской Федерации</t>
  </si>
  <si>
    <t>85120203024100000151</t>
  </si>
  <si>
    <t>01046720014500</t>
  </si>
  <si>
    <t>01046730014121</t>
  </si>
  <si>
    <t>01046730015244</t>
  </si>
  <si>
    <t>01046730015852</t>
  </si>
  <si>
    <t>0,0</t>
  </si>
  <si>
    <t>01046734002540</t>
  </si>
  <si>
    <t>01046737134244</t>
  </si>
  <si>
    <t>01066734001540</t>
  </si>
  <si>
    <t>01076890114244</t>
  </si>
  <si>
    <t>01130610110244</t>
  </si>
  <si>
    <t>01130610111244</t>
  </si>
  <si>
    <t>01136890115244</t>
  </si>
  <si>
    <t>заработная плата</t>
  </si>
  <si>
    <t>02036895118121</t>
  </si>
  <si>
    <t>02036895118244</t>
  </si>
  <si>
    <t>03090510107244</t>
  </si>
  <si>
    <t>04090310106244</t>
  </si>
  <si>
    <t>04090520109244</t>
  </si>
  <si>
    <t>0,00</t>
  </si>
  <si>
    <t>04126890116244</t>
  </si>
  <si>
    <t>04126890117244</t>
  </si>
  <si>
    <t>04126890120244</t>
  </si>
  <si>
    <t>04126896016244</t>
  </si>
  <si>
    <t>05010220105810</t>
  </si>
  <si>
    <t>05016890118243</t>
  </si>
  <si>
    <t>05020110101243</t>
  </si>
  <si>
    <t>05020110102243</t>
  </si>
  <si>
    <t>05020116001243</t>
  </si>
  <si>
    <t>05020120103243</t>
  </si>
  <si>
    <t>05020120104243</t>
  </si>
  <si>
    <t>05020126002243</t>
  </si>
  <si>
    <t>05026890121244</t>
  </si>
  <si>
    <t>05030710112244</t>
  </si>
  <si>
    <t>коммунал. услуги (уличное освещ.)</t>
  </si>
  <si>
    <t>05030710113244</t>
  </si>
  <si>
    <t>пособия и компенсации гражданам</t>
  </si>
  <si>
    <t>10016890119321</t>
  </si>
  <si>
    <t>перечисл.другим бюджетам бюдж.сист.</t>
  </si>
  <si>
    <t>10030214003540</t>
  </si>
  <si>
    <t>субсидии бюджетным учрежд. (4)</t>
  </si>
  <si>
    <t>08010410017611</t>
  </si>
  <si>
    <t>16000,00</t>
  </si>
  <si>
    <t>79000,00</t>
  </si>
  <si>
    <t>01.07.2014</t>
  </si>
  <si>
    <t xml:space="preserve"> на  01 июля  2014г</t>
  </si>
  <si>
    <t>налоговые доходы</t>
  </si>
  <si>
    <t>невыясненные поступления, зачисляемые в бюджеты поселений</t>
  </si>
  <si>
    <t>85111701050100000180</t>
  </si>
  <si>
    <t>-4001378,91</t>
  </si>
  <si>
    <t>01046897203244</t>
  </si>
  <si>
    <t>01136890123244</t>
  </si>
  <si>
    <t>03090516011244</t>
  </si>
  <si>
    <t>03100510108244</t>
  </si>
  <si>
    <t>03100810126244</t>
  </si>
  <si>
    <t>03100817088244</t>
  </si>
  <si>
    <t>04090810127244</t>
  </si>
  <si>
    <t>04090817088244</t>
  </si>
  <si>
    <t>05026890122244</t>
  </si>
  <si>
    <t>05026890124810</t>
  </si>
  <si>
    <t>05026890125243</t>
  </si>
  <si>
    <t>05026890128243</t>
  </si>
  <si>
    <t>05026890129244</t>
  </si>
  <si>
    <t>субсидии на иные цели</t>
  </si>
  <si>
    <t>08016897067612</t>
  </si>
  <si>
    <t>08016897203612</t>
  </si>
  <si>
    <t>445323,93</t>
  </si>
  <si>
    <t>114187,7</t>
  </si>
  <si>
    <t>153034,16</t>
  </si>
  <si>
    <t>30583,64</t>
  </si>
  <si>
    <t>17779,11</t>
  </si>
  <si>
    <t>9324,39</t>
  </si>
  <si>
    <t>22546,67</t>
  </si>
  <si>
    <t>417,35</t>
  </si>
  <si>
    <t>45489,58</t>
  </si>
  <si>
    <t>234347,90</t>
  </si>
  <si>
    <t>66478,61</t>
  </si>
  <si>
    <t>10830,32</t>
  </si>
  <si>
    <t>0</t>
  </si>
  <si>
    <t>76191,83</t>
  </si>
  <si>
    <t>32200,26</t>
  </si>
  <si>
    <t>229855,51</t>
  </si>
  <si>
    <t>341757,04</t>
  </si>
  <si>
    <t>75454,69</t>
  </si>
  <si>
    <t>2858355,20</t>
  </si>
  <si>
    <t>26625,00</t>
  </si>
  <si>
    <t>35862,00</t>
  </si>
  <si>
    <t>17150,00</t>
  </si>
  <si>
    <t>35550,60</t>
  </si>
  <si>
    <t>2000,00</t>
  </si>
  <si>
    <t>1000,00</t>
  </si>
  <si>
    <t>7000,00</t>
  </si>
  <si>
    <t>202580,00</t>
  </si>
  <si>
    <t>90000,00</t>
  </si>
  <si>
    <t>15600,00</t>
  </si>
  <si>
    <t>963444,00</t>
  </si>
  <si>
    <t>6492843,79</t>
  </si>
  <si>
    <t>2491464,88</t>
  </si>
  <si>
    <t>41609468</t>
  </si>
  <si>
    <r>
      <t>"_</t>
    </r>
    <r>
      <rPr>
        <u val="single"/>
        <sz val="8"/>
        <rFont val="Arial Cyr"/>
        <family val="0"/>
      </rPr>
      <t>01_"</t>
    </r>
    <r>
      <rPr>
        <sz val="8"/>
        <rFont val="Arial Cyr"/>
        <family val="2"/>
      </rPr>
      <t xml:space="preserve">    _</t>
    </r>
    <r>
      <rPr>
        <u val="single"/>
        <sz val="8"/>
        <rFont val="Arial Cyr"/>
        <family val="0"/>
      </rPr>
      <t>_июля___</t>
    </r>
    <r>
      <rPr>
        <sz val="8"/>
        <rFont val="Arial Cyr"/>
        <family val="2"/>
      </rPr>
      <t xml:space="preserve">     </t>
    </r>
    <r>
      <rPr>
        <u val="single"/>
        <sz val="8"/>
        <rFont val="Arial Cyr"/>
        <family val="0"/>
      </rPr>
      <t xml:space="preserve"> 2014_</t>
    </r>
    <r>
      <rPr>
        <sz val="8"/>
        <rFont val="Arial Cyr"/>
        <family val="2"/>
      </rPr>
      <t xml:space="preserve">  г.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</si>
</sst>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"/>
    <numFmt numFmtId="182" formatCode="_-* #,##0.000_р_._-;\-* #,##0.000_р_._-;_-* &quot;-&quot;??_р_._-;_-@_-"/>
    <numFmt numFmtId="183" formatCode="#,##0.00_ ;\-#,##0.00\ 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8"/>
      <color indexed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Continuous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4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4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 indent="2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46" xfId="0" applyNumberFormat="1" applyFont="1" applyBorder="1" applyAlignment="1">
      <alignment/>
    </xf>
    <xf numFmtId="0" fontId="4" fillId="0" borderId="47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4" fillId="0" borderId="49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7" xfId="0" applyFont="1" applyBorder="1" applyAlignment="1">
      <alignment horizontal="center"/>
    </xf>
    <xf numFmtId="49" fontId="4" fillId="0" borderId="50" xfId="0" applyNumberFormat="1" applyFont="1" applyBorder="1" applyAlignment="1">
      <alignment horizontal="centerContinuous"/>
    </xf>
    <xf numFmtId="0" fontId="5" fillId="0" borderId="32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49" fontId="4" fillId="0" borderId="51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" fontId="4" fillId="0" borderId="29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left" wrapText="1"/>
    </xf>
    <xf numFmtId="2" fontId="4" fillId="0" borderId="14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49" fontId="5" fillId="0" borderId="40" xfId="0" applyNumberFormat="1" applyFont="1" applyBorder="1" applyAlignment="1">
      <alignment horizontal="left" wrapText="1"/>
    </xf>
    <xf numFmtId="49" fontId="5" fillId="0" borderId="40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3" fontId="4" fillId="0" borderId="10" xfId="58" applyFont="1" applyBorder="1" applyAlignment="1">
      <alignment horizontal="center"/>
    </xf>
    <xf numFmtId="43" fontId="4" fillId="0" borderId="40" xfId="58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3" fontId="5" fillId="0" borderId="10" xfId="58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43" fontId="4" fillId="0" borderId="10" xfId="58" applyFont="1" applyBorder="1" applyAlignment="1">
      <alignment horizontal="center"/>
    </xf>
    <xf numFmtId="43" fontId="4" fillId="0" borderId="25" xfId="58" applyFont="1" applyBorder="1" applyAlignment="1">
      <alignment horizontal="center"/>
    </xf>
    <xf numFmtId="43" fontId="25" fillId="0" borderId="40" xfId="58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48" xfId="0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center"/>
    </xf>
    <xf numFmtId="43" fontId="5" fillId="0" borderId="40" xfId="58" applyFont="1" applyBorder="1" applyAlignment="1">
      <alignment horizontal="center"/>
    </xf>
    <xf numFmtId="49" fontId="5" fillId="0" borderId="40" xfId="58" applyNumberFormat="1" applyFont="1" applyBorder="1" applyAlignment="1">
      <alignment horizontal="center"/>
    </xf>
    <xf numFmtId="43" fontId="4" fillId="0" borderId="40" xfId="58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40" xfId="0" applyNumberFormat="1" applyFont="1" applyBorder="1" applyAlignment="1">
      <alignment horizontal="center"/>
    </xf>
    <xf numFmtId="0" fontId="25" fillId="0" borderId="32" xfId="0" applyFont="1" applyBorder="1" applyAlignment="1">
      <alignment horizontal="left" wrapText="1"/>
    </xf>
    <xf numFmtId="0" fontId="25" fillId="0" borderId="33" xfId="0" applyFont="1" applyBorder="1" applyAlignment="1">
      <alignment horizontal="center" wrapText="1"/>
    </xf>
    <xf numFmtId="0" fontId="25" fillId="0" borderId="33" xfId="0" applyFont="1" applyBorder="1" applyAlignment="1">
      <alignment horizontal="center"/>
    </xf>
    <xf numFmtId="0" fontId="25" fillId="0" borderId="48" xfId="0" applyFont="1" applyBorder="1" applyAlignment="1">
      <alignment horizontal="left" wrapText="1"/>
    </xf>
    <xf numFmtId="0" fontId="25" fillId="0" borderId="36" xfId="0" applyFont="1" applyBorder="1" applyAlignment="1">
      <alignment horizontal="center" wrapText="1"/>
    </xf>
    <xf numFmtId="0" fontId="26" fillId="0" borderId="36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43" fontId="5" fillId="0" borderId="29" xfId="58" applyFont="1" applyBorder="1" applyAlignment="1">
      <alignment horizontal="center"/>
    </xf>
    <xf numFmtId="43" fontId="5" fillId="0" borderId="25" xfId="58" applyFont="1" applyBorder="1" applyAlignment="1">
      <alignment horizontal="center"/>
    </xf>
    <xf numFmtId="0" fontId="26" fillId="0" borderId="32" xfId="0" applyFont="1" applyBorder="1" applyAlignment="1">
      <alignment horizontal="left" wrapText="1"/>
    </xf>
    <xf numFmtId="43" fontId="27" fillId="0" borderId="10" xfId="58" applyFont="1" applyBorder="1" applyAlignment="1">
      <alignment horizontal="center"/>
    </xf>
    <xf numFmtId="43" fontId="27" fillId="0" borderId="40" xfId="58" applyFont="1" applyBorder="1" applyAlignment="1">
      <alignment horizontal="center"/>
    </xf>
    <xf numFmtId="43" fontId="4" fillId="0" borderId="25" xfId="58" applyFont="1" applyBorder="1" applyAlignment="1">
      <alignment horizontal="center"/>
    </xf>
    <xf numFmtId="183" fontId="5" fillId="0" borderId="40" xfId="58" applyNumberFormat="1" applyFont="1" applyBorder="1" applyAlignment="1">
      <alignment horizontal="center"/>
    </xf>
    <xf numFmtId="183" fontId="4" fillId="0" borderId="40" xfId="58" applyNumberFormat="1" applyFont="1" applyBorder="1" applyAlignment="1">
      <alignment horizontal="center"/>
    </xf>
    <xf numFmtId="2" fontId="4" fillId="0" borderId="40" xfId="58" applyNumberFormat="1" applyFont="1" applyBorder="1" applyAlignment="1">
      <alignment horizontal="center"/>
    </xf>
    <xf numFmtId="2" fontId="5" fillId="0" borderId="40" xfId="58" applyNumberFormat="1" applyFont="1" applyBorder="1" applyAlignment="1">
      <alignment horizontal="center"/>
    </xf>
    <xf numFmtId="183" fontId="4" fillId="0" borderId="29" xfId="58" applyNumberFormat="1" applyFont="1" applyBorder="1" applyAlignment="1">
      <alignment horizontal="center"/>
    </xf>
    <xf numFmtId="2" fontId="4" fillId="0" borderId="29" xfId="58" applyNumberFormat="1" applyFont="1" applyBorder="1" applyAlignment="1">
      <alignment horizontal="center"/>
    </xf>
    <xf numFmtId="2" fontId="4" fillId="0" borderId="29" xfId="58" applyNumberFormat="1" applyFont="1" applyBorder="1" applyAlignment="1">
      <alignment horizontal="center"/>
    </xf>
    <xf numFmtId="183" fontId="4" fillId="0" borderId="10" xfId="58" applyNumberFormat="1" applyFont="1" applyBorder="1" applyAlignment="1">
      <alignment horizontal="center"/>
    </xf>
    <xf numFmtId="2" fontId="5" fillId="0" borderId="10" xfId="58" applyNumberFormat="1" applyFont="1" applyBorder="1" applyAlignment="1">
      <alignment horizontal="center"/>
    </xf>
    <xf numFmtId="0" fontId="4" fillId="0" borderId="52" xfId="0" applyFont="1" applyBorder="1" applyAlignment="1">
      <alignment horizontal="center" wrapText="1"/>
    </xf>
    <xf numFmtId="49" fontId="4" fillId="0" borderId="53" xfId="0" applyNumberFormat="1" applyFont="1" applyBorder="1" applyAlignment="1">
      <alignment horizontal="center"/>
    </xf>
    <xf numFmtId="43" fontId="26" fillId="0" borderId="53" xfId="58" applyFont="1" applyBorder="1" applyAlignment="1">
      <alignment horizontal="center"/>
    </xf>
    <xf numFmtId="2" fontId="4" fillId="0" borderId="53" xfId="0" applyNumberFormat="1" applyFont="1" applyBorder="1" applyAlignment="1">
      <alignment horizontal="center"/>
    </xf>
    <xf numFmtId="2" fontId="25" fillId="0" borderId="53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2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E135" sqref="E135"/>
    </sheetView>
  </sheetViews>
  <sheetFormatPr defaultColWidth="9.00390625" defaultRowHeight="12.75"/>
  <cols>
    <col min="1" max="1" width="30.125" style="0" customWidth="1"/>
    <col min="2" max="2" width="4.25390625" style="0" customWidth="1"/>
    <col min="3" max="3" width="13.00390625" style="0" customWidth="1"/>
    <col min="4" max="4" width="14.00390625" style="0" customWidth="1"/>
    <col min="5" max="5" width="9.375" style="0" customWidth="1"/>
    <col min="6" max="6" width="13.75390625" style="0" customWidth="1"/>
    <col min="7" max="8" width="9.25390625" style="0" customWidth="1"/>
    <col min="9" max="9" width="11.25390625" style="0" customWidth="1"/>
    <col min="10" max="10" width="12.25390625" style="0" customWidth="1"/>
    <col min="11" max="11" width="12.625" style="0" customWidth="1"/>
  </cols>
  <sheetData>
    <row r="1" spans="2:11" ht="15">
      <c r="B1" s="47"/>
      <c r="C1" s="14"/>
      <c r="D1" s="47" t="s">
        <v>67</v>
      </c>
      <c r="E1" s="13"/>
      <c r="F1" s="13"/>
      <c r="G1" s="13"/>
      <c r="H1" s="13"/>
      <c r="I1" s="13"/>
      <c r="J1" s="13" t="s">
        <v>81</v>
      </c>
      <c r="K1" s="28"/>
    </row>
    <row r="2" spans="1:11" ht="12.75">
      <c r="A2" s="46"/>
      <c r="B2" s="46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2" t="s">
        <v>94</v>
      </c>
      <c r="D3" s="7"/>
      <c r="E3" s="19"/>
      <c r="F3" s="178" t="s">
        <v>9</v>
      </c>
      <c r="G3" s="179"/>
      <c r="H3" s="179"/>
      <c r="I3" s="180"/>
      <c r="J3" s="86" t="s">
        <v>68</v>
      </c>
      <c r="K3" s="85"/>
    </row>
    <row r="4" spans="1:11" ht="9.75" customHeight="1">
      <c r="A4" s="9"/>
      <c r="B4" s="9" t="s">
        <v>23</v>
      </c>
      <c r="C4" s="32" t="s">
        <v>95</v>
      </c>
      <c r="D4" s="7" t="s">
        <v>82</v>
      </c>
      <c r="E4" s="19" t="s">
        <v>69</v>
      </c>
      <c r="F4" s="181"/>
      <c r="G4" s="182"/>
      <c r="H4" s="182"/>
      <c r="I4" s="183"/>
      <c r="J4" s="87" t="s">
        <v>70</v>
      </c>
      <c r="K4" s="37"/>
    </row>
    <row r="5" spans="1:11" ht="11.25" customHeight="1">
      <c r="A5" s="8"/>
      <c r="B5" s="9" t="s">
        <v>24</v>
      </c>
      <c r="C5" s="9" t="s">
        <v>104</v>
      </c>
      <c r="D5" s="7" t="s">
        <v>83</v>
      </c>
      <c r="E5" s="7" t="s">
        <v>71</v>
      </c>
      <c r="F5" s="39" t="s">
        <v>109</v>
      </c>
      <c r="G5" s="45" t="s">
        <v>10</v>
      </c>
      <c r="H5" s="39" t="s">
        <v>13</v>
      </c>
      <c r="I5" s="38"/>
      <c r="J5" s="19" t="s">
        <v>72</v>
      </c>
      <c r="K5" s="19" t="s">
        <v>72</v>
      </c>
    </row>
    <row r="6" spans="1:11" ht="11.25" customHeight="1">
      <c r="A6" s="9" t="s">
        <v>7</v>
      </c>
      <c r="B6" s="9" t="s">
        <v>25</v>
      </c>
      <c r="C6" s="9" t="s">
        <v>112</v>
      </c>
      <c r="D6" s="7" t="s">
        <v>5</v>
      </c>
      <c r="E6" s="40" t="s">
        <v>73</v>
      </c>
      <c r="F6" s="40" t="s">
        <v>110</v>
      </c>
      <c r="G6" s="7" t="s">
        <v>11</v>
      </c>
      <c r="H6" s="7" t="s">
        <v>14</v>
      </c>
      <c r="I6" s="7" t="s">
        <v>15</v>
      </c>
      <c r="J6" s="19" t="s">
        <v>74</v>
      </c>
      <c r="K6" s="19" t="s">
        <v>75</v>
      </c>
    </row>
    <row r="7" spans="1:11" ht="10.5" customHeight="1">
      <c r="A7" s="8"/>
      <c r="B7" s="9"/>
      <c r="C7" s="9" t="s">
        <v>105</v>
      </c>
      <c r="D7" s="7"/>
      <c r="E7" s="40"/>
      <c r="F7" s="40" t="s">
        <v>111</v>
      </c>
      <c r="G7" s="7" t="s">
        <v>12</v>
      </c>
      <c r="H7" s="7"/>
      <c r="I7" s="7"/>
      <c r="J7" s="19" t="s">
        <v>76</v>
      </c>
      <c r="K7" s="19" t="s">
        <v>71</v>
      </c>
    </row>
    <row r="8" spans="1:11" ht="11.25" customHeight="1">
      <c r="A8" s="8"/>
      <c r="B8" s="9"/>
      <c r="C8" s="9"/>
      <c r="D8" s="7"/>
      <c r="E8" s="40"/>
      <c r="F8" s="40"/>
      <c r="G8" s="7"/>
      <c r="H8" s="7"/>
      <c r="I8" s="7"/>
      <c r="J8" s="19"/>
      <c r="K8" s="19" t="s">
        <v>73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1" t="s">
        <v>3</v>
      </c>
      <c r="F9" s="41" t="s">
        <v>16</v>
      </c>
      <c r="G9" s="6" t="s">
        <v>17</v>
      </c>
      <c r="H9" s="6" t="s">
        <v>18</v>
      </c>
      <c r="I9" s="6" t="s">
        <v>19</v>
      </c>
      <c r="J9" s="20" t="s">
        <v>77</v>
      </c>
      <c r="K9" s="20" t="s">
        <v>78</v>
      </c>
    </row>
    <row r="10" spans="1:11" ht="15" customHeight="1">
      <c r="A10" s="53" t="s">
        <v>79</v>
      </c>
      <c r="B10" s="59" t="s">
        <v>80</v>
      </c>
      <c r="C10" s="61" t="s">
        <v>54</v>
      </c>
      <c r="D10" s="131">
        <v>16084590.2</v>
      </c>
      <c r="E10" s="2"/>
      <c r="F10" s="131">
        <v>6492843.79</v>
      </c>
      <c r="G10" s="42"/>
      <c r="H10" s="42"/>
      <c r="I10" s="132">
        <f>F10</f>
        <v>6492843.79</v>
      </c>
      <c r="J10" s="133">
        <v>9591746.79</v>
      </c>
      <c r="K10" s="24"/>
    </row>
    <row r="11" spans="1:11" ht="15" customHeight="1">
      <c r="A11" s="89" t="s">
        <v>8</v>
      </c>
      <c r="B11" s="60"/>
      <c r="C11" s="62"/>
      <c r="D11" s="2"/>
      <c r="E11" s="2"/>
      <c r="F11" s="2"/>
      <c r="G11" s="42"/>
      <c r="H11" s="42"/>
      <c r="I11" s="129"/>
      <c r="J11" s="130"/>
      <c r="K11" s="25"/>
    </row>
    <row r="12" spans="1:11" ht="15" customHeight="1">
      <c r="A12" s="99" t="s">
        <v>114</v>
      </c>
      <c r="B12" s="60"/>
      <c r="C12" s="2"/>
      <c r="D12" s="131"/>
      <c r="E12" s="102"/>
      <c r="F12" s="131"/>
      <c r="G12" s="42"/>
      <c r="H12" s="42"/>
      <c r="I12" s="132"/>
      <c r="J12" s="133"/>
      <c r="K12" s="25"/>
    </row>
    <row r="13" spans="1:11" ht="15" customHeight="1" hidden="1">
      <c r="A13" s="54" t="s">
        <v>118</v>
      </c>
      <c r="B13" s="60" t="s">
        <v>117</v>
      </c>
      <c r="C13" s="2" t="s">
        <v>115</v>
      </c>
      <c r="D13" s="100"/>
      <c r="E13" s="2"/>
      <c r="F13" s="100"/>
      <c r="G13" s="42"/>
      <c r="H13" s="42"/>
      <c r="I13" s="109"/>
      <c r="J13" s="110"/>
      <c r="K13" s="25"/>
    </row>
    <row r="14" spans="1:11" ht="15" customHeight="1" hidden="1">
      <c r="A14" s="54"/>
      <c r="B14" s="60"/>
      <c r="C14" s="2"/>
      <c r="D14" s="100"/>
      <c r="E14" s="2"/>
      <c r="F14" s="100"/>
      <c r="G14" s="42"/>
      <c r="H14" s="42"/>
      <c r="I14" s="109"/>
      <c r="J14" s="110"/>
      <c r="K14" s="25"/>
    </row>
    <row r="15" spans="1:11" ht="15" customHeight="1">
      <c r="A15" s="54" t="s">
        <v>165</v>
      </c>
      <c r="B15" s="60" t="s">
        <v>120</v>
      </c>
      <c r="C15" s="123" t="s">
        <v>206</v>
      </c>
      <c r="D15" s="127">
        <v>978872</v>
      </c>
      <c r="E15" s="2"/>
      <c r="F15" s="2" t="s">
        <v>270</v>
      </c>
      <c r="G15" s="42"/>
      <c r="H15" s="42"/>
      <c r="I15" s="109" t="str">
        <f aca="true" t="shared" si="0" ref="I15:I21">F15</f>
        <v>445323,93</v>
      </c>
      <c r="J15" s="110">
        <f aca="true" t="shared" si="1" ref="J15:J21">D15-I15</f>
        <v>533548.0700000001</v>
      </c>
      <c r="K15" s="25"/>
    </row>
    <row r="16" spans="1:11" ht="15" customHeight="1">
      <c r="A16" s="54" t="s">
        <v>166</v>
      </c>
      <c r="B16" s="60" t="s">
        <v>120</v>
      </c>
      <c r="C16" s="2" t="s">
        <v>206</v>
      </c>
      <c r="D16" s="127">
        <v>241408</v>
      </c>
      <c r="E16" s="2"/>
      <c r="F16" s="2" t="s">
        <v>271</v>
      </c>
      <c r="G16" s="42"/>
      <c r="H16" s="42"/>
      <c r="I16" s="109" t="str">
        <f t="shared" si="0"/>
        <v>114187,7</v>
      </c>
      <c r="J16" s="110">
        <f t="shared" si="1"/>
        <v>127220.3</v>
      </c>
      <c r="K16" s="25"/>
    </row>
    <row r="17" spans="1:11" ht="14.25" customHeight="1">
      <c r="A17" s="54" t="s">
        <v>182</v>
      </c>
      <c r="B17" s="60" t="s">
        <v>121</v>
      </c>
      <c r="C17" s="2" t="s">
        <v>206</v>
      </c>
      <c r="D17" s="127">
        <v>369600</v>
      </c>
      <c r="E17" s="2"/>
      <c r="F17" s="2" t="s">
        <v>272</v>
      </c>
      <c r="G17" s="42"/>
      <c r="H17" s="42"/>
      <c r="I17" s="109" t="str">
        <f t="shared" si="0"/>
        <v>153034,16</v>
      </c>
      <c r="J17" s="110">
        <f t="shared" si="1"/>
        <v>216565.84</v>
      </c>
      <c r="K17" s="25"/>
    </row>
    <row r="18" spans="1:11" ht="14.25" customHeight="1">
      <c r="A18" s="54" t="s">
        <v>183</v>
      </c>
      <c r="B18" s="60" t="s">
        <v>121</v>
      </c>
      <c r="C18" s="2" t="s">
        <v>206</v>
      </c>
      <c r="D18" s="127">
        <v>72942</v>
      </c>
      <c r="E18" s="2"/>
      <c r="F18" s="2" t="s">
        <v>273</v>
      </c>
      <c r="G18" s="42"/>
      <c r="H18" s="42"/>
      <c r="I18" s="109" t="str">
        <f t="shared" si="0"/>
        <v>30583,64</v>
      </c>
      <c r="J18" s="110">
        <f t="shared" si="1"/>
        <v>42358.36</v>
      </c>
      <c r="K18" s="25"/>
    </row>
    <row r="19" spans="1:11" ht="15" customHeight="1">
      <c r="A19" s="54" t="s">
        <v>128</v>
      </c>
      <c r="B19" s="60" t="s">
        <v>122</v>
      </c>
      <c r="C19" s="2" t="s">
        <v>207</v>
      </c>
      <c r="D19" s="127">
        <v>50000</v>
      </c>
      <c r="E19" s="2"/>
      <c r="F19" s="2" t="s">
        <v>274</v>
      </c>
      <c r="G19" s="42"/>
      <c r="H19" s="42"/>
      <c r="I19" s="109" t="str">
        <f t="shared" si="0"/>
        <v>17779,11</v>
      </c>
      <c r="J19" s="110">
        <f t="shared" si="1"/>
        <v>32220.89</v>
      </c>
      <c r="K19" s="25"/>
    </row>
    <row r="20" spans="1:11" ht="15" customHeight="1">
      <c r="A20" s="54" t="s">
        <v>126</v>
      </c>
      <c r="B20" s="101">
        <v>223</v>
      </c>
      <c r="C20" s="2" t="s">
        <v>207</v>
      </c>
      <c r="D20" s="127">
        <v>30000</v>
      </c>
      <c r="E20" s="2"/>
      <c r="F20" s="2" t="s">
        <v>275</v>
      </c>
      <c r="G20" s="42"/>
      <c r="H20" s="42"/>
      <c r="I20" s="109" t="str">
        <f t="shared" si="0"/>
        <v>9324,39</v>
      </c>
      <c r="J20" s="110">
        <f t="shared" si="1"/>
        <v>20675.61</v>
      </c>
      <c r="K20" s="25"/>
    </row>
    <row r="21" spans="1:11" ht="15" customHeight="1">
      <c r="A21" s="54" t="s">
        <v>127</v>
      </c>
      <c r="B21" s="101">
        <v>223</v>
      </c>
      <c r="C21" s="2" t="s">
        <v>207</v>
      </c>
      <c r="D21" s="127">
        <v>63600</v>
      </c>
      <c r="E21" s="2"/>
      <c r="F21" s="2" t="s">
        <v>276</v>
      </c>
      <c r="G21" s="42"/>
      <c r="H21" s="42"/>
      <c r="I21" s="109" t="str">
        <f t="shared" si="0"/>
        <v>22546,67</v>
      </c>
      <c r="J21" s="110">
        <f t="shared" si="1"/>
        <v>41053.33</v>
      </c>
      <c r="K21" s="25"/>
    </row>
    <row r="22" spans="1:11" ht="15" customHeight="1" hidden="1">
      <c r="A22" s="54" t="s">
        <v>125</v>
      </c>
      <c r="B22" s="101">
        <v>225</v>
      </c>
      <c r="C22" s="2"/>
      <c r="D22" s="127"/>
      <c r="E22" s="2"/>
      <c r="F22" s="100"/>
      <c r="G22" s="42"/>
      <c r="H22" s="42"/>
      <c r="I22" s="109"/>
      <c r="J22" s="110"/>
      <c r="K22" s="25"/>
    </row>
    <row r="23" spans="1:11" ht="15" customHeight="1">
      <c r="A23" s="94" t="s">
        <v>189</v>
      </c>
      <c r="B23" s="101">
        <v>225</v>
      </c>
      <c r="C23" s="2" t="s">
        <v>207</v>
      </c>
      <c r="D23" s="127">
        <v>37000</v>
      </c>
      <c r="E23" s="2"/>
      <c r="F23" s="2" t="s">
        <v>291</v>
      </c>
      <c r="G23" s="42"/>
      <c r="H23" s="42"/>
      <c r="I23" s="109" t="str">
        <f>F23</f>
        <v>17150,00</v>
      </c>
      <c r="J23" s="110">
        <f>D23-I23</f>
        <v>19850</v>
      </c>
      <c r="K23" s="25"/>
    </row>
    <row r="24" spans="1:11" ht="15" customHeight="1">
      <c r="A24" s="54" t="s">
        <v>116</v>
      </c>
      <c r="B24" s="101">
        <v>226</v>
      </c>
      <c r="C24" s="2" t="s">
        <v>207</v>
      </c>
      <c r="D24" s="127">
        <v>135000</v>
      </c>
      <c r="E24" s="2"/>
      <c r="F24" s="2" t="s">
        <v>292</v>
      </c>
      <c r="G24" s="42"/>
      <c r="H24" s="42"/>
      <c r="I24" s="109" t="str">
        <f>F24</f>
        <v>35550,60</v>
      </c>
      <c r="J24" s="110">
        <f>D24-I24</f>
        <v>99449.4</v>
      </c>
      <c r="K24" s="25"/>
    </row>
    <row r="25" spans="1:11" ht="15" customHeight="1">
      <c r="A25" s="54" t="s">
        <v>124</v>
      </c>
      <c r="B25" s="101">
        <v>290</v>
      </c>
      <c r="C25" s="2" t="s">
        <v>208</v>
      </c>
      <c r="D25" s="127">
        <v>5000</v>
      </c>
      <c r="E25" s="2"/>
      <c r="F25" s="2" t="s">
        <v>277</v>
      </c>
      <c r="G25" s="42"/>
      <c r="H25" s="42"/>
      <c r="I25" s="109" t="str">
        <f>F25</f>
        <v>417,35</v>
      </c>
      <c r="J25" s="110">
        <f>D25-I25</f>
        <v>4582.65</v>
      </c>
      <c r="K25" s="25"/>
    </row>
    <row r="26" spans="1:11" ht="15" customHeight="1">
      <c r="A26" s="54" t="s">
        <v>173</v>
      </c>
      <c r="B26" s="101">
        <v>310</v>
      </c>
      <c r="C26" s="2" t="s">
        <v>207</v>
      </c>
      <c r="D26" s="127">
        <v>62600</v>
      </c>
      <c r="E26" s="2"/>
      <c r="F26" s="169">
        <v>0</v>
      </c>
      <c r="G26" s="42"/>
      <c r="H26" s="42"/>
      <c r="I26" s="109">
        <f>F26</f>
        <v>0</v>
      </c>
      <c r="J26" s="110">
        <f>D26-I26</f>
        <v>62600</v>
      </c>
      <c r="K26" s="25"/>
    </row>
    <row r="27" spans="1:11" ht="15" customHeight="1">
      <c r="A27" s="54" t="s">
        <v>118</v>
      </c>
      <c r="B27" s="101">
        <v>340</v>
      </c>
      <c r="C27" s="2" t="s">
        <v>207</v>
      </c>
      <c r="D27" s="127">
        <v>150000</v>
      </c>
      <c r="E27" s="2"/>
      <c r="F27" s="2" t="s">
        <v>278</v>
      </c>
      <c r="G27" s="42"/>
      <c r="H27" s="42"/>
      <c r="I27" s="109" t="str">
        <f>F27</f>
        <v>45489,58</v>
      </c>
      <c r="J27" s="110">
        <f>D27-I27</f>
        <v>104510.42</v>
      </c>
      <c r="K27" s="25"/>
    </row>
    <row r="28" spans="1:11" ht="15" customHeight="1" hidden="1">
      <c r="A28" s="54" t="s">
        <v>168</v>
      </c>
      <c r="B28" s="101">
        <v>340</v>
      </c>
      <c r="C28" s="2"/>
      <c r="D28" s="127"/>
      <c r="E28" s="2"/>
      <c r="F28" s="127"/>
      <c r="G28" s="42"/>
      <c r="H28" s="42"/>
      <c r="I28" s="109"/>
      <c r="J28" s="110"/>
      <c r="K28" s="25"/>
    </row>
    <row r="29" spans="1:11" ht="15" customHeight="1">
      <c r="A29" s="54" t="s">
        <v>119</v>
      </c>
      <c r="B29" s="101">
        <v>340</v>
      </c>
      <c r="C29" s="2" t="s">
        <v>207</v>
      </c>
      <c r="D29" s="127">
        <v>100000</v>
      </c>
      <c r="E29" s="2"/>
      <c r="F29" s="127">
        <v>27136</v>
      </c>
      <c r="G29" s="42"/>
      <c r="H29" s="42"/>
      <c r="I29" s="109">
        <f>F29</f>
        <v>27136</v>
      </c>
      <c r="J29" s="110">
        <f>D29-I29</f>
        <v>72864</v>
      </c>
      <c r="K29" s="25"/>
    </row>
    <row r="30" spans="1:11" ht="15" customHeight="1">
      <c r="A30" s="54" t="s">
        <v>180</v>
      </c>
      <c r="B30" s="101">
        <v>211</v>
      </c>
      <c r="C30" s="2" t="s">
        <v>205</v>
      </c>
      <c r="D30" s="127">
        <v>544356</v>
      </c>
      <c r="E30" s="2"/>
      <c r="F30" s="2" t="s">
        <v>279</v>
      </c>
      <c r="G30" s="42"/>
      <c r="H30" s="42"/>
      <c r="I30" s="109" t="str">
        <f>F30</f>
        <v>234347,90</v>
      </c>
      <c r="J30" s="110">
        <f>D30-I30</f>
        <v>310008.1</v>
      </c>
      <c r="K30" s="25"/>
    </row>
    <row r="31" spans="1:11" ht="15" customHeight="1">
      <c r="A31" s="54" t="s">
        <v>181</v>
      </c>
      <c r="B31" s="101">
        <v>213</v>
      </c>
      <c r="C31" s="2" t="s">
        <v>205</v>
      </c>
      <c r="D31" s="127">
        <v>174389</v>
      </c>
      <c r="E31" s="2"/>
      <c r="F31" s="127" t="s">
        <v>280</v>
      </c>
      <c r="G31" s="42"/>
      <c r="H31" s="42"/>
      <c r="I31" s="109" t="str">
        <f>F31</f>
        <v>66478,61</v>
      </c>
      <c r="J31" s="110">
        <f>D31-I31</f>
        <v>107910.39</v>
      </c>
      <c r="K31" s="25"/>
    </row>
    <row r="32" spans="1:11" ht="15" customHeight="1" hidden="1">
      <c r="A32" s="54" t="s">
        <v>116</v>
      </c>
      <c r="B32" s="101">
        <v>226</v>
      </c>
      <c r="C32" s="2" t="s">
        <v>161</v>
      </c>
      <c r="D32" s="127"/>
      <c r="E32" s="2"/>
      <c r="F32" s="127"/>
      <c r="G32" s="42"/>
      <c r="H32" s="42"/>
      <c r="I32" s="109"/>
      <c r="J32" s="110"/>
      <c r="K32" s="25"/>
    </row>
    <row r="33" spans="1:11" ht="14.25" customHeight="1" hidden="1">
      <c r="A33" s="54" t="s">
        <v>124</v>
      </c>
      <c r="B33" s="101">
        <v>290</v>
      </c>
      <c r="C33" s="2" t="s">
        <v>129</v>
      </c>
      <c r="D33" s="127"/>
      <c r="E33" s="2"/>
      <c r="F33" s="127"/>
      <c r="G33" s="42"/>
      <c r="H33" s="42"/>
      <c r="I33" s="109"/>
      <c r="J33" s="110"/>
      <c r="K33" s="25"/>
    </row>
    <row r="34" spans="1:11" ht="15" customHeight="1" hidden="1">
      <c r="A34" s="54" t="s">
        <v>116</v>
      </c>
      <c r="B34" s="101">
        <v>226</v>
      </c>
      <c r="C34" s="2" t="s">
        <v>167</v>
      </c>
      <c r="D34" s="127"/>
      <c r="E34" s="2"/>
      <c r="F34" s="127"/>
      <c r="G34" s="42"/>
      <c r="H34" s="42"/>
      <c r="I34" s="109"/>
      <c r="J34" s="110"/>
      <c r="K34" s="25"/>
    </row>
    <row r="35" spans="1:11" ht="15" customHeight="1" hidden="1">
      <c r="A35" s="54"/>
      <c r="B35" s="101"/>
      <c r="C35" s="2"/>
      <c r="D35" s="127"/>
      <c r="E35" s="2"/>
      <c r="F35" s="127"/>
      <c r="G35" s="42"/>
      <c r="H35" s="42"/>
      <c r="I35" s="109"/>
      <c r="J35" s="110"/>
      <c r="K35" s="25"/>
    </row>
    <row r="36" spans="1:11" ht="20.25" customHeight="1">
      <c r="A36" s="54" t="s">
        <v>190</v>
      </c>
      <c r="B36" s="101">
        <v>251</v>
      </c>
      <c r="C36" s="123" t="s">
        <v>210</v>
      </c>
      <c r="D36" s="131">
        <v>53250</v>
      </c>
      <c r="E36" s="123"/>
      <c r="F36" s="123" t="s">
        <v>289</v>
      </c>
      <c r="G36" s="125"/>
      <c r="H36" s="125"/>
      <c r="I36" s="132" t="str">
        <f>F36</f>
        <v>26625,00</v>
      </c>
      <c r="J36" s="133">
        <f aca="true" t="shared" si="2" ref="J36:J45">D36-I36</f>
        <v>26625</v>
      </c>
      <c r="K36" s="25"/>
    </row>
    <row r="37" spans="1:11" ht="20.25" customHeight="1">
      <c r="A37" s="54" t="s">
        <v>116</v>
      </c>
      <c r="B37" s="101">
        <v>226</v>
      </c>
      <c r="C37" s="123" t="s">
        <v>211</v>
      </c>
      <c r="D37" s="131">
        <v>1000</v>
      </c>
      <c r="E37" s="123"/>
      <c r="F37" s="170">
        <v>0</v>
      </c>
      <c r="G37" s="125"/>
      <c r="H37" s="125"/>
      <c r="I37" s="132">
        <f>F37</f>
        <v>0</v>
      </c>
      <c r="J37" s="133">
        <f>D37-I37</f>
        <v>1000</v>
      </c>
      <c r="K37" s="25"/>
    </row>
    <row r="38" spans="1:11" ht="18.75" customHeight="1">
      <c r="A38" s="94" t="s">
        <v>189</v>
      </c>
      <c r="B38" s="101">
        <v>225</v>
      </c>
      <c r="C38" s="123" t="s">
        <v>254</v>
      </c>
      <c r="D38" s="131">
        <v>70415</v>
      </c>
      <c r="E38" s="123"/>
      <c r="F38" s="170">
        <v>0</v>
      </c>
      <c r="G38" s="125"/>
      <c r="H38" s="125"/>
      <c r="I38" s="132">
        <f>F38</f>
        <v>0</v>
      </c>
      <c r="J38" s="133">
        <f>D38-I38</f>
        <v>70415</v>
      </c>
      <c r="K38" s="25"/>
    </row>
    <row r="39" spans="1:11" ht="25.5" customHeight="1">
      <c r="A39" s="54" t="s">
        <v>190</v>
      </c>
      <c r="B39" s="101">
        <v>251</v>
      </c>
      <c r="C39" s="123" t="s">
        <v>212</v>
      </c>
      <c r="D39" s="131">
        <v>118914</v>
      </c>
      <c r="E39" s="123"/>
      <c r="F39" s="102">
        <v>59457</v>
      </c>
      <c r="G39" s="125"/>
      <c r="H39" s="125"/>
      <c r="I39" s="132">
        <f aca="true" t="shared" si="3" ref="I39:I58">F39</f>
        <v>59457</v>
      </c>
      <c r="J39" s="133">
        <f t="shared" si="2"/>
        <v>59457</v>
      </c>
      <c r="K39" s="25"/>
    </row>
    <row r="40" spans="1:11" ht="15.75" customHeight="1">
      <c r="A40" s="54" t="s">
        <v>188</v>
      </c>
      <c r="B40" s="101">
        <v>226</v>
      </c>
      <c r="C40" s="123" t="s">
        <v>213</v>
      </c>
      <c r="D40" s="131">
        <v>140000</v>
      </c>
      <c r="E40" s="123"/>
      <c r="F40" s="170">
        <v>0</v>
      </c>
      <c r="G40" s="125"/>
      <c r="H40" s="125"/>
      <c r="I40" s="132">
        <f t="shared" si="3"/>
        <v>0</v>
      </c>
      <c r="J40" s="133">
        <f>D40-I40</f>
        <v>140000</v>
      </c>
      <c r="K40" s="25"/>
    </row>
    <row r="41" spans="1:11" ht="16.5" customHeight="1">
      <c r="A41" s="54" t="s">
        <v>188</v>
      </c>
      <c r="B41" s="101">
        <v>226</v>
      </c>
      <c r="C41" s="123" t="s">
        <v>214</v>
      </c>
      <c r="D41" s="131">
        <v>25000</v>
      </c>
      <c r="E41" s="123"/>
      <c r="F41" s="123" t="s">
        <v>246</v>
      </c>
      <c r="G41" s="125"/>
      <c r="H41" s="125"/>
      <c r="I41" s="132" t="str">
        <f t="shared" si="3"/>
        <v>16000,00</v>
      </c>
      <c r="J41" s="133">
        <f t="shared" si="2"/>
        <v>9000</v>
      </c>
      <c r="K41" s="25"/>
    </row>
    <row r="42" spans="1:11" ht="15" customHeight="1">
      <c r="A42" s="54" t="s">
        <v>188</v>
      </c>
      <c r="B42" s="101">
        <v>226</v>
      </c>
      <c r="C42" s="144" t="s">
        <v>215</v>
      </c>
      <c r="D42" s="134">
        <v>20000</v>
      </c>
      <c r="E42" s="2"/>
      <c r="F42" s="169">
        <v>0</v>
      </c>
      <c r="G42" s="42"/>
      <c r="H42" s="42"/>
      <c r="I42" s="109">
        <f t="shared" si="3"/>
        <v>0</v>
      </c>
      <c r="J42" s="110">
        <f t="shared" si="2"/>
        <v>20000</v>
      </c>
      <c r="K42" s="25"/>
    </row>
    <row r="43" spans="1:11" ht="15" customHeight="1">
      <c r="A43" s="54" t="s">
        <v>188</v>
      </c>
      <c r="B43" s="101">
        <v>226</v>
      </c>
      <c r="C43" s="144" t="s">
        <v>216</v>
      </c>
      <c r="D43" s="134">
        <v>116350</v>
      </c>
      <c r="E43" s="2"/>
      <c r="F43" s="127">
        <v>71350</v>
      </c>
      <c r="G43" s="42"/>
      <c r="H43" s="42"/>
      <c r="I43" s="109">
        <f t="shared" si="3"/>
        <v>71350</v>
      </c>
      <c r="J43" s="110">
        <f t="shared" si="2"/>
        <v>45000</v>
      </c>
      <c r="K43" s="25"/>
    </row>
    <row r="44" spans="1:11" ht="15" customHeight="1">
      <c r="A44" s="54" t="s">
        <v>188</v>
      </c>
      <c r="B44" s="101">
        <v>226</v>
      </c>
      <c r="C44" s="144" t="s">
        <v>255</v>
      </c>
      <c r="D44" s="134">
        <v>38500</v>
      </c>
      <c r="E44" s="2"/>
      <c r="F44" s="127">
        <v>38431.3</v>
      </c>
      <c r="G44" s="42"/>
      <c r="H44" s="42"/>
      <c r="I44" s="109">
        <f>F44</f>
        <v>38431.3</v>
      </c>
      <c r="J44" s="110">
        <f t="shared" si="2"/>
        <v>68.69999999999709</v>
      </c>
      <c r="K44" s="25"/>
    </row>
    <row r="45" spans="1:11" ht="15" customHeight="1">
      <c r="A45" s="54" t="s">
        <v>217</v>
      </c>
      <c r="B45" s="155">
        <v>211</v>
      </c>
      <c r="C45" s="123" t="s">
        <v>218</v>
      </c>
      <c r="D45" s="131">
        <v>71836</v>
      </c>
      <c r="E45" s="123"/>
      <c r="F45" s="123" t="s">
        <v>290</v>
      </c>
      <c r="G45" s="125"/>
      <c r="H45" s="125"/>
      <c r="I45" s="132" t="str">
        <f t="shared" si="3"/>
        <v>35862,00</v>
      </c>
      <c r="J45" s="133">
        <f t="shared" si="2"/>
        <v>35974</v>
      </c>
      <c r="K45" s="126"/>
    </row>
    <row r="46" spans="1:11" ht="15" customHeight="1" hidden="1">
      <c r="A46" s="149"/>
      <c r="B46" s="150"/>
      <c r="C46" s="147"/>
      <c r="D46" s="159"/>
      <c r="E46" s="2"/>
      <c r="F46" s="2"/>
      <c r="G46" s="42"/>
      <c r="H46" s="42"/>
      <c r="I46" s="109">
        <f t="shared" si="3"/>
        <v>0</v>
      </c>
      <c r="J46" s="110"/>
      <c r="K46" s="25"/>
    </row>
    <row r="47" spans="1:11" ht="15" customHeight="1" hidden="1">
      <c r="A47" s="149"/>
      <c r="B47" s="151"/>
      <c r="C47" s="147"/>
      <c r="D47" s="159"/>
      <c r="E47" s="2"/>
      <c r="F47" s="2"/>
      <c r="G47" s="42"/>
      <c r="H47" s="42"/>
      <c r="I47" s="109">
        <f t="shared" si="3"/>
        <v>0</v>
      </c>
      <c r="J47" s="110"/>
      <c r="K47" s="25"/>
    </row>
    <row r="48" spans="1:11" ht="15" customHeight="1" hidden="1">
      <c r="A48" s="149"/>
      <c r="B48" s="150"/>
      <c r="C48" s="147"/>
      <c r="D48" s="159"/>
      <c r="E48" s="2"/>
      <c r="F48" s="2"/>
      <c r="G48" s="42"/>
      <c r="H48" s="42"/>
      <c r="I48" s="109">
        <f t="shared" si="3"/>
        <v>0</v>
      </c>
      <c r="J48" s="110"/>
      <c r="K48" s="25"/>
    </row>
    <row r="49" spans="1:11" ht="15" customHeight="1">
      <c r="A49" s="54" t="s">
        <v>123</v>
      </c>
      <c r="B49" s="101">
        <v>213</v>
      </c>
      <c r="C49" s="139" t="s">
        <v>218</v>
      </c>
      <c r="D49" s="134">
        <v>21661</v>
      </c>
      <c r="E49" s="2"/>
      <c r="F49" s="2" t="s">
        <v>281</v>
      </c>
      <c r="G49" s="42"/>
      <c r="H49" s="42"/>
      <c r="I49" s="109" t="str">
        <f t="shared" si="3"/>
        <v>10830,32</v>
      </c>
      <c r="J49" s="110">
        <f>D49-I49</f>
        <v>10830.68</v>
      </c>
      <c r="K49" s="25"/>
    </row>
    <row r="50" spans="1:11" ht="15" customHeight="1">
      <c r="A50" s="94" t="s">
        <v>128</v>
      </c>
      <c r="B50" s="103">
        <v>221</v>
      </c>
      <c r="C50" s="139" t="s">
        <v>219</v>
      </c>
      <c r="D50" s="134">
        <v>5413</v>
      </c>
      <c r="E50" s="2"/>
      <c r="F50" s="2" t="s">
        <v>209</v>
      </c>
      <c r="G50" s="42"/>
      <c r="H50" s="42"/>
      <c r="I50" s="109" t="str">
        <f t="shared" si="3"/>
        <v>0,0</v>
      </c>
      <c r="J50" s="110">
        <f>D50-I50</f>
        <v>5413</v>
      </c>
      <c r="K50" s="72"/>
    </row>
    <row r="51" spans="1:11" ht="15" customHeight="1">
      <c r="A51" s="54" t="s">
        <v>116</v>
      </c>
      <c r="B51" s="103">
        <v>226</v>
      </c>
      <c r="C51" s="121" t="s">
        <v>220</v>
      </c>
      <c r="D51" s="140">
        <v>5000</v>
      </c>
      <c r="E51" s="121"/>
      <c r="F51" s="121" t="s">
        <v>209</v>
      </c>
      <c r="G51" s="121"/>
      <c r="H51" s="121"/>
      <c r="I51" s="132" t="str">
        <f t="shared" si="3"/>
        <v>0,0</v>
      </c>
      <c r="J51" s="133">
        <f>D51-I51</f>
        <v>5000</v>
      </c>
      <c r="K51" s="121"/>
    </row>
    <row r="52" spans="1:11" ht="15" customHeight="1" hidden="1">
      <c r="A52" s="149" t="s">
        <v>130</v>
      </c>
      <c r="B52" s="153">
        <v>340</v>
      </c>
      <c r="C52" s="148"/>
      <c r="D52" s="160"/>
      <c r="E52" s="72"/>
      <c r="F52" s="72"/>
      <c r="G52" s="72"/>
      <c r="H52" s="72"/>
      <c r="I52" s="109">
        <f t="shared" si="3"/>
        <v>0</v>
      </c>
      <c r="J52" s="110"/>
      <c r="K52" s="72"/>
    </row>
    <row r="53" spans="1:11" ht="15" customHeight="1" hidden="1">
      <c r="A53" s="152" t="s">
        <v>164</v>
      </c>
      <c r="B53" s="153">
        <v>242</v>
      </c>
      <c r="C53" s="148"/>
      <c r="D53" s="160"/>
      <c r="E53" s="72"/>
      <c r="F53" s="72"/>
      <c r="G53" s="72"/>
      <c r="H53" s="72"/>
      <c r="I53" s="109">
        <f t="shared" si="3"/>
        <v>0</v>
      </c>
      <c r="J53" s="110"/>
      <c r="K53" s="72"/>
    </row>
    <row r="54" spans="1:11" ht="15" customHeight="1">
      <c r="A54" s="54" t="s">
        <v>116</v>
      </c>
      <c r="B54" s="103">
        <v>226</v>
      </c>
      <c r="C54" s="139" t="s">
        <v>256</v>
      </c>
      <c r="D54" s="142">
        <v>30000</v>
      </c>
      <c r="E54" s="72"/>
      <c r="F54" s="72" t="s">
        <v>209</v>
      </c>
      <c r="G54" s="72"/>
      <c r="H54" s="72"/>
      <c r="I54" s="109" t="str">
        <f t="shared" si="3"/>
        <v>0,0</v>
      </c>
      <c r="J54" s="110">
        <f aca="true" t="shared" si="4" ref="J54:J65">D54-I54</f>
        <v>30000</v>
      </c>
      <c r="K54" s="72"/>
    </row>
    <row r="55" spans="1:11" ht="15" customHeight="1">
      <c r="A55" s="54" t="s">
        <v>116</v>
      </c>
      <c r="B55" s="137">
        <v>226</v>
      </c>
      <c r="C55" s="121" t="s">
        <v>257</v>
      </c>
      <c r="D55" s="140">
        <v>2500</v>
      </c>
      <c r="E55" s="121"/>
      <c r="F55" s="121" t="s">
        <v>282</v>
      </c>
      <c r="G55" s="121"/>
      <c r="H55" s="121"/>
      <c r="I55" s="132" t="str">
        <f t="shared" si="3"/>
        <v>0</v>
      </c>
      <c r="J55" s="133">
        <f>D55-I55</f>
        <v>2500</v>
      </c>
      <c r="K55" s="72"/>
    </row>
    <row r="56" spans="1:11" ht="15" customHeight="1">
      <c r="A56" s="54" t="s">
        <v>116</v>
      </c>
      <c r="B56" s="103">
        <v>226</v>
      </c>
      <c r="C56" s="139" t="s">
        <v>258</v>
      </c>
      <c r="D56" s="142">
        <v>2500</v>
      </c>
      <c r="E56" s="72"/>
      <c r="F56" s="72" t="s">
        <v>282</v>
      </c>
      <c r="G56" s="72"/>
      <c r="H56" s="72"/>
      <c r="I56" s="109" t="str">
        <f t="shared" si="3"/>
        <v>0</v>
      </c>
      <c r="J56" s="146">
        <f>D56-I56</f>
        <v>2500</v>
      </c>
      <c r="K56" s="72"/>
    </row>
    <row r="57" spans="1:11" ht="15" customHeight="1">
      <c r="A57" s="54" t="s">
        <v>116</v>
      </c>
      <c r="B57" s="103">
        <v>226</v>
      </c>
      <c r="C57" s="139" t="s">
        <v>259</v>
      </c>
      <c r="D57" s="142">
        <v>100000</v>
      </c>
      <c r="E57" s="72"/>
      <c r="F57" s="72" t="s">
        <v>282</v>
      </c>
      <c r="G57" s="72"/>
      <c r="H57" s="72"/>
      <c r="I57" s="109" t="str">
        <f t="shared" si="3"/>
        <v>0</v>
      </c>
      <c r="J57" s="146">
        <f>D57-I57</f>
        <v>100000</v>
      </c>
      <c r="K57" s="72"/>
    </row>
    <row r="58" spans="1:11" ht="15" customHeight="1">
      <c r="A58" s="94" t="s">
        <v>189</v>
      </c>
      <c r="B58" s="137">
        <v>225</v>
      </c>
      <c r="C58" s="121" t="s">
        <v>221</v>
      </c>
      <c r="D58" s="140">
        <v>1391700</v>
      </c>
      <c r="E58" s="121"/>
      <c r="F58" s="121" t="s">
        <v>283</v>
      </c>
      <c r="G58" s="121"/>
      <c r="H58" s="121"/>
      <c r="I58" s="132" t="str">
        <f t="shared" si="3"/>
        <v>76191,83</v>
      </c>
      <c r="J58" s="133">
        <f>D58-I58</f>
        <v>1315508.17</v>
      </c>
      <c r="K58" s="121"/>
    </row>
    <row r="59" spans="1:11" ht="15" customHeight="1">
      <c r="A59" s="54" t="s">
        <v>116</v>
      </c>
      <c r="B59" s="103">
        <v>226</v>
      </c>
      <c r="C59" s="139" t="s">
        <v>222</v>
      </c>
      <c r="D59" s="142">
        <v>22200</v>
      </c>
      <c r="E59" s="139"/>
      <c r="F59" s="112" t="s">
        <v>282</v>
      </c>
      <c r="G59" s="112"/>
      <c r="H59" s="112"/>
      <c r="I59" s="167" t="str">
        <f aca="true" t="shared" si="5" ref="I59:I69">F59</f>
        <v>0</v>
      </c>
      <c r="J59" s="161">
        <f t="shared" si="4"/>
        <v>22200</v>
      </c>
      <c r="K59" s="121"/>
    </row>
    <row r="60" spans="1:11" ht="15" customHeight="1">
      <c r="A60" s="94" t="s">
        <v>189</v>
      </c>
      <c r="B60" s="103">
        <v>225</v>
      </c>
      <c r="C60" s="139" t="s">
        <v>260</v>
      </c>
      <c r="D60" s="142">
        <v>19100</v>
      </c>
      <c r="E60" s="139"/>
      <c r="F60" s="164">
        <v>0</v>
      </c>
      <c r="G60" s="105"/>
      <c r="H60" s="105"/>
      <c r="I60" s="168">
        <f t="shared" si="5"/>
        <v>0</v>
      </c>
      <c r="J60" s="135">
        <f t="shared" si="4"/>
        <v>19100</v>
      </c>
      <c r="K60" s="72"/>
    </row>
    <row r="61" spans="1:11" ht="15" customHeight="1">
      <c r="A61" s="94" t="s">
        <v>189</v>
      </c>
      <c r="B61" s="103">
        <v>225</v>
      </c>
      <c r="C61" s="139" t="s">
        <v>261</v>
      </c>
      <c r="D61" s="142">
        <v>764010</v>
      </c>
      <c r="E61" s="139"/>
      <c r="F61" s="164">
        <v>0</v>
      </c>
      <c r="G61" s="105"/>
      <c r="H61" s="105"/>
      <c r="I61" s="168">
        <f>F61</f>
        <v>0</v>
      </c>
      <c r="J61" s="135">
        <f t="shared" si="4"/>
        <v>764010</v>
      </c>
      <c r="K61" s="72"/>
    </row>
    <row r="62" spans="1:11" ht="15" customHeight="1">
      <c r="A62" s="94" t="s">
        <v>116</v>
      </c>
      <c r="B62" s="137">
        <v>226</v>
      </c>
      <c r="C62" s="121" t="s">
        <v>224</v>
      </c>
      <c r="D62" s="140">
        <v>135000</v>
      </c>
      <c r="E62" s="121"/>
      <c r="F62" s="140">
        <v>40500</v>
      </c>
      <c r="G62" s="121"/>
      <c r="H62" s="121"/>
      <c r="I62" s="156">
        <f t="shared" si="5"/>
        <v>40500</v>
      </c>
      <c r="J62" s="157">
        <f t="shared" si="4"/>
        <v>94500</v>
      </c>
      <c r="K62" s="121"/>
    </row>
    <row r="63" spans="1:11" ht="15" customHeight="1">
      <c r="A63" s="94" t="s">
        <v>116</v>
      </c>
      <c r="B63" s="103">
        <v>226</v>
      </c>
      <c r="C63" s="139" t="s">
        <v>225</v>
      </c>
      <c r="D63" s="142">
        <v>480000</v>
      </c>
      <c r="E63" s="72"/>
      <c r="F63" s="164">
        <v>0</v>
      </c>
      <c r="G63" s="72"/>
      <c r="H63" s="72"/>
      <c r="I63" s="166">
        <f t="shared" si="5"/>
        <v>0</v>
      </c>
      <c r="J63" s="161">
        <f t="shared" si="4"/>
        <v>480000</v>
      </c>
      <c r="K63" s="72"/>
    </row>
    <row r="64" spans="1:11" ht="15" customHeight="1">
      <c r="A64" s="94" t="s">
        <v>116</v>
      </c>
      <c r="B64" s="103">
        <v>226</v>
      </c>
      <c r="C64" s="139" t="s">
        <v>226</v>
      </c>
      <c r="D64" s="142">
        <v>700000</v>
      </c>
      <c r="E64" s="72"/>
      <c r="F64" s="164">
        <v>0</v>
      </c>
      <c r="G64" s="72"/>
      <c r="H64" s="72"/>
      <c r="I64" s="166">
        <f t="shared" si="5"/>
        <v>0</v>
      </c>
      <c r="J64" s="161">
        <f t="shared" si="4"/>
        <v>700000</v>
      </c>
      <c r="K64" s="72"/>
    </row>
    <row r="65" spans="1:11" ht="14.25" customHeight="1">
      <c r="A65" s="94" t="s">
        <v>116</v>
      </c>
      <c r="B65" s="103">
        <v>226</v>
      </c>
      <c r="C65" s="139" t="s">
        <v>227</v>
      </c>
      <c r="D65" s="142">
        <v>700000</v>
      </c>
      <c r="E65" s="72"/>
      <c r="F65" s="105" t="s">
        <v>209</v>
      </c>
      <c r="G65" s="72"/>
      <c r="H65" s="72"/>
      <c r="I65" s="109" t="str">
        <f t="shared" si="5"/>
        <v>0,0</v>
      </c>
      <c r="J65" s="161">
        <f t="shared" si="4"/>
        <v>700000</v>
      </c>
      <c r="K65" s="72"/>
    </row>
    <row r="66" spans="1:11" ht="15" customHeight="1" hidden="1">
      <c r="A66" s="149" t="s">
        <v>125</v>
      </c>
      <c r="B66" s="153">
        <v>225</v>
      </c>
      <c r="C66" s="148" t="s">
        <v>131</v>
      </c>
      <c r="D66" s="142"/>
      <c r="E66" s="72"/>
      <c r="F66" s="164"/>
      <c r="G66" s="72"/>
      <c r="H66" s="72"/>
      <c r="I66" s="109">
        <f t="shared" si="5"/>
        <v>0</v>
      </c>
      <c r="J66" s="110"/>
      <c r="K66" s="72"/>
    </row>
    <row r="67" spans="1:11" ht="15" customHeight="1" hidden="1">
      <c r="A67" s="149" t="s">
        <v>116</v>
      </c>
      <c r="B67" s="153">
        <v>226</v>
      </c>
      <c r="C67" s="148" t="s">
        <v>131</v>
      </c>
      <c r="D67" s="142"/>
      <c r="E67" s="72"/>
      <c r="F67" s="164"/>
      <c r="G67" s="72"/>
      <c r="H67" s="72"/>
      <c r="I67" s="109">
        <f t="shared" si="5"/>
        <v>0</v>
      </c>
      <c r="J67" s="110"/>
      <c r="K67" s="72"/>
    </row>
    <row r="68" spans="1:11" ht="15" customHeight="1" hidden="1">
      <c r="A68" s="152" t="s">
        <v>116</v>
      </c>
      <c r="B68" s="153">
        <v>226</v>
      </c>
      <c r="C68" s="148" t="s">
        <v>132</v>
      </c>
      <c r="D68" s="142"/>
      <c r="E68" s="72"/>
      <c r="F68" s="164"/>
      <c r="G68" s="72"/>
      <c r="H68" s="72"/>
      <c r="I68" s="109">
        <f t="shared" si="5"/>
        <v>0</v>
      </c>
      <c r="J68" s="110"/>
      <c r="K68" s="72"/>
    </row>
    <row r="69" spans="1:11" ht="15.75" customHeight="1">
      <c r="A69" s="54" t="s">
        <v>164</v>
      </c>
      <c r="B69" s="137">
        <v>242</v>
      </c>
      <c r="C69" s="121" t="s">
        <v>228</v>
      </c>
      <c r="D69" s="140">
        <v>200000</v>
      </c>
      <c r="E69" s="121"/>
      <c r="F69" s="165">
        <v>0</v>
      </c>
      <c r="G69" s="121"/>
      <c r="H69" s="121"/>
      <c r="I69" s="132">
        <f t="shared" si="5"/>
        <v>0</v>
      </c>
      <c r="J69" s="157">
        <f>D69-I69</f>
        <v>200000</v>
      </c>
      <c r="K69" s="121"/>
    </row>
    <row r="70" spans="1:11" ht="15.75" customHeight="1">
      <c r="A70" s="94" t="s">
        <v>189</v>
      </c>
      <c r="B70" s="103">
        <v>225</v>
      </c>
      <c r="C70" s="139" t="s">
        <v>229</v>
      </c>
      <c r="D70" s="142">
        <v>104900</v>
      </c>
      <c r="E70" s="72"/>
      <c r="F70" s="72" t="s">
        <v>284</v>
      </c>
      <c r="G70" s="72"/>
      <c r="H70" s="72"/>
      <c r="I70" s="109" t="str">
        <f aca="true" t="shared" si="6" ref="I70:I75">F70</f>
        <v>32200,26</v>
      </c>
      <c r="J70" s="110">
        <f aca="true" t="shared" si="7" ref="J70:J93">D70-I70</f>
        <v>72699.74</v>
      </c>
      <c r="K70" s="72"/>
    </row>
    <row r="71" spans="1:11" ht="15.75" customHeight="1">
      <c r="A71" s="94" t="s">
        <v>189</v>
      </c>
      <c r="B71" s="137">
        <v>255</v>
      </c>
      <c r="C71" s="121" t="s">
        <v>230</v>
      </c>
      <c r="D71" s="140">
        <v>360000</v>
      </c>
      <c r="E71" s="121"/>
      <c r="F71" s="162">
        <v>0</v>
      </c>
      <c r="G71" s="121"/>
      <c r="H71" s="121"/>
      <c r="I71" s="132">
        <f t="shared" si="6"/>
        <v>0</v>
      </c>
      <c r="J71" s="133">
        <f t="shared" si="7"/>
        <v>360000</v>
      </c>
      <c r="K71" s="121"/>
    </row>
    <row r="72" spans="1:11" ht="15.75" customHeight="1">
      <c r="A72" s="94" t="s">
        <v>189</v>
      </c>
      <c r="B72" s="103">
        <v>225</v>
      </c>
      <c r="C72" s="139" t="s">
        <v>231</v>
      </c>
      <c r="D72" s="142">
        <v>175600</v>
      </c>
      <c r="E72" s="72"/>
      <c r="F72" s="163">
        <v>0</v>
      </c>
      <c r="G72" s="72"/>
      <c r="H72" s="72"/>
      <c r="I72" s="109">
        <f t="shared" si="6"/>
        <v>0</v>
      </c>
      <c r="J72" s="110">
        <f t="shared" si="7"/>
        <v>175600</v>
      </c>
      <c r="K72" s="72"/>
    </row>
    <row r="73" spans="1:11" ht="15.75" customHeight="1">
      <c r="A73" s="94" t="s">
        <v>189</v>
      </c>
      <c r="B73" s="103">
        <v>225</v>
      </c>
      <c r="C73" s="139" t="s">
        <v>232</v>
      </c>
      <c r="D73" s="142">
        <v>500000</v>
      </c>
      <c r="E73" s="72"/>
      <c r="F73" s="163">
        <v>0</v>
      </c>
      <c r="G73" s="72"/>
      <c r="H73" s="72"/>
      <c r="I73" s="109">
        <f t="shared" si="6"/>
        <v>0</v>
      </c>
      <c r="J73" s="110">
        <f t="shared" si="7"/>
        <v>500000</v>
      </c>
      <c r="K73" s="72"/>
    </row>
    <row r="74" spans="1:11" ht="15.75" customHeight="1">
      <c r="A74" s="94" t="s">
        <v>189</v>
      </c>
      <c r="B74" s="103">
        <v>225</v>
      </c>
      <c r="C74" s="139" t="s">
        <v>233</v>
      </c>
      <c r="D74" s="142">
        <v>179000</v>
      </c>
      <c r="E74" s="72"/>
      <c r="F74" s="72" t="s">
        <v>209</v>
      </c>
      <c r="G74" s="72"/>
      <c r="H74" s="72"/>
      <c r="I74" s="109" t="str">
        <f t="shared" si="6"/>
        <v>0,0</v>
      </c>
      <c r="J74" s="110">
        <f t="shared" si="7"/>
        <v>179000</v>
      </c>
      <c r="K74" s="72"/>
    </row>
    <row r="75" spans="1:11" ht="15.75" customHeight="1">
      <c r="A75" s="94" t="s">
        <v>116</v>
      </c>
      <c r="B75" s="103">
        <v>226</v>
      </c>
      <c r="C75" s="139" t="s">
        <v>234</v>
      </c>
      <c r="D75" s="142">
        <v>90000</v>
      </c>
      <c r="E75" s="72"/>
      <c r="F75" s="72" t="s">
        <v>297</v>
      </c>
      <c r="G75" s="72"/>
      <c r="H75" s="72"/>
      <c r="I75" s="109" t="str">
        <f t="shared" si="6"/>
        <v>90000,00</v>
      </c>
      <c r="J75" s="110">
        <f t="shared" si="7"/>
        <v>0</v>
      </c>
      <c r="K75" s="72"/>
    </row>
    <row r="76" spans="1:11" ht="15" customHeight="1">
      <c r="A76" s="94" t="s">
        <v>189</v>
      </c>
      <c r="B76" s="103">
        <v>225</v>
      </c>
      <c r="C76" s="139" t="s">
        <v>235</v>
      </c>
      <c r="D76" s="142">
        <v>200000</v>
      </c>
      <c r="E76" s="72"/>
      <c r="F76" s="163">
        <v>0</v>
      </c>
      <c r="G76" s="72"/>
      <c r="H76" s="72"/>
      <c r="I76" s="109">
        <f aca="true" t="shared" si="8" ref="I76:I89">F76</f>
        <v>0</v>
      </c>
      <c r="J76" s="110">
        <f t="shared" si="7"/>
        <v>200000</v>
      </c>
      <c r="K76" s="72"/>
    </row>
    <row r="77" spans="1:11" ht="15" customHeight="1" hidden="1">
      <c r="A77" s="152"/>
      <c r="B77" s="153"/>
      <c r="C77" s="148"/>
      <c r="D77" s="142"/>
      <c r="E77" s="72"/>
      <c r="F77" s="72"/>
      <c r="G77" s="72"/>
      <c r="H77" s="72"/>
      <c r="I77" s="109">
        <f t="shared" si="8"/>
        <v>0</v>
      </c>
      <c r="J77" s="110">
        <f t="shared" si="7"/>
        <v>0</v>
      </c>
      <c r="K77" s="72"/>
    </row>
    <row r="78" spans="1:11" ht="15" customHeight="1" hidden="1">
      <c r="A78" s="149"/>
      <c r="B78" s="153"/>
      <c r="C78" s="148"/>
      <c r="D78" s="142"/>
      <c r="E78" s="72"/>
      <c r="F78" s="72"/>
      <c r="G78" s="72"/>
      <c r="H78" s="72"/>
      <c r="I78" s="109">
        <f t="shared" si="8"/>
        <v>0</v>
      </c>
      <c r="J78" s="110">
        <f t="shared" si="7"/>
        <v>0</v>
      </c>
      <c r="K78" s="72"/>
    </row>
    <row r="79" spans="1:11" ht="15" customHeight="1" hidden="1">
      <c r="A79" s="149"/>
      <c r="B79" s="153"/>
      <c r="C79" s="148"/>
      <c r="D79" s="142"/>
      <c r="E79" s="72"/>
      <c r="F79" s="72"/>
      <c r="G79" s="72"/>
      <c r="H79" s="72"/>
      <c r="I79" s="109">
        <f t="shared" si="8"/>
        <v>0</v>
      </c>
      <c r="J79" s="110">
        <f t="shared" si="7"/>
        <v>0</v>
      </c>
      <c r="K79" s="72"/>
    </row>
    <row r="80" spans="1:11" ht="15" customHeight="1">
      <c r="A80" s="94" t="s">
        <v>116</v>
      </c>
      <c r="B80" s="103">
        <v>226</v>
      </c>
      <c r="C80" s="139" t="s">
        <v>236</v>
      </c>
      <c r="D80" s="142">
        <v>79000</v>
      </c>
      <c r="E80" s="72"/>
      <c r="F80" s="72" t="s">
        <v>247</v>
      </c>
      <c r="G80" s="72"/>
      <c r="H80" s="72"/>
      <c r="I80" s="109" t="str">
        <f t="shared" si="8"/>
        <v>79000,00</v>
      </c>
      <c r="J80" s="110">
        <f t="shared" si="7"/>
        <v>0</v>
      </c>
      <c r="K80" s="72"/>
    </row>
    <row r="81" spans="1:11" ht="15" customHeight="1">
      <c r="A81" s="94" t="s">
        <v>189</v>
      </c>
      <c r="B81" s="103">
        <v>225</v>
      </c>
      <c r="C81" s="139" t="s">
        <v>262</v>
      </c>
      <c r="D81" s="142">
        <v>9000</v>
      </c>
      <c r="E81" s="72"/>
      <c r="F81" s="72" t="s">
        <v>293</v>
      </c>
      <c r="G81" s="72"/>
      <c r="H81" s="72"/>
      <c r="I81" s="109" t="str">
        <f aca="true" t="shared" si="9" ref="I81:I86">F81</f>
        <v>2000,00</v>
      </c>
      <c r="J81" s="110">
        <f t="shared" si="7"/>
        <v>7000</v>
      </c>
      <c r="K81" s="72"/>
    </row>
    <row r="82" spans="1:11" ht="15" customHeight="1">
      <c r="A82" s="54" t="s">
        <v>164</v>
      </c>
      <c r="B82" s="103">
        <v>242</v>
      </c>
      <c r="C82" s="139" t="s">
        <v>263</v>
      </c>
      <c r="D82" s="142">
        <v>250000</v>
      </c>
      <c r="E82" s="72"/>
      <c r="F82" s="72" t="s">
        <v>285</v>
      </c>
      <c r="G82" s="72"/>
      <c r="H82" s="72"/>
      <c r="I82" s="109" t="str">
        <f t="shared" si="9"/>
        <v>229855,51</v>
      </c>
      <c r="J82" s="110">
        <f t="shared" si="7"/>
        <v>20144.48999999999</v>
      </c>
      <c r="K82" s="72"/>
    </row>
    <row r="83" spans="1:11" ht="15" customHeight="1">
      <c r="A83" s="94" t="s">
        <v>189</v>
      </c>
      <c r="B83" s="103">
        <v>225</v>
      </c>
      <c r="C83" s="139" t="s">
        <v>264</v>
      </c>
      <c r="D83" s="142">
        <v>202580</v>
      </c>
      <c r="E83" s="72"/>
      <c r="F83" s="72" t="s">
        <v>296</v>
      </c>
      <c r="G83" s="72"/>
      <c r="H83" s="72"/>
      <c r="I83" s="109" t="str">
        <f t="shared" si="9"/>
        <v>202580,00</v>
      </c>
      <c r="J83" s="110">
        <f t="shared" si="7"/>
        <v>0</v>
      </c>
      <c r="K83" s="72"/>
    </row>
    <row r="84" spans="1:11" ht="15" customHeight="1">
      <c r="A84" s="94" t="s">
        <v>189</v>
      </c>
      <c r="B84" s="103">
        <v>225</v>
      </c>
      <c r="C84" s="139" t="s">
        <v>265</v>
      </c>
      <c r="D84" s="142">
        <v>10000</v>
      </c>
      <c r="E84" s="72"/>
      <c r="F84" s="72" t="s">
        <v>294</v>
      </c>
      <c r="G84" s="72"/>
      <c r="H84" s="72"/>
      <c r="I84" s="109" t="str">
        <f t="shared" si="9"/>
        <v>1000,00</v>
      </c>
      <c r="J84" s="110">
        <f t="shared" si="7"/>
        <v>9000</v>
      </c>
      <c r="K84" s="72"/>
    </row>
    <row r="85" spans="1:11" ht="15" customHeight="1">
      <c r="A85" s="94" t="s">
        <v>116</v>
      </c>
      <c r="B85" s="103">
        <v>226</v>
      </c>
      <c r="C85" s="139" t="s">
        <v>266</v>
      </c>
      <c r="D85" s="142">
        <v>50000</v>
      </c>
      <c r="E85" s="72"/>
      <c r="F85" s="72" t="s">
        <v>295</v>
      </c>
      <c r="G85" s="72"/>
      <c r="H85" s="72"/>
      <c r="I85" s="109" t="str">
        <f t="shared" si="9"/>
        <v>7000,00</v>
      </c>
      <c r="J85" s="110">
        <f t="shared" si="7"/>
        <v>43000</v>
      </c>
      <c r="K85" s="72"/>
    </row>
    <row r="86" spans="1:11" ht="15" customHeight="1">
      <c r="A86" s="54" t="s">
        <v>238</v>
      </c>
      <c r="B86" s="137">
        <v>223</v>
      </c>
      <c r="C86" s="121" t="s">
        <v>237</v>
      </c>
      <c r="D86" s="140">
        <v>555000</v>
      </c>
      <c r="E86" s="121"/>
      <c r="F86" s="121" t="s">
        <v>286</v>
      </c>
      <c r="G86" s="121"/>
      <c r="H86" s="121"/>
      <c r="I86" s="132" t="str">
        <f t="shared" si="9"/>
        <v>341757,04</v>
      </c>
      <c r="J86" s="133">
        <f t="shared" si="7"/>
        <v>213242.96000000002</v>
      </c>
      <c r="K86" s="121"/>
    </row>
    <row r="87" spans="1:11" ht="15" customHeight="1">
      <c r="A87" s="94" t="s">
        <v>116</v>
      </c>
      <c r="B87" s="103">
        <v>226</v>
      </c>
      <c r="C87" s="139" t="s">
        <v>239</v>
      </c>
      <c r="D87" s="142">
        <v>396220</v>
      </c>
      <c r="E87" s="72"/>
      <c r="F87" s="72" t="s">
        <v>287</v>
      </c>
      <c r="G87" s="72"/>
      <c r="H87" s="72"/>
      <c r="I87" s="145" t="str">
        <f t="shared" si="8"/>
        <v>75454,69</v>
      </c>
      <c r="J87" s="110">
        <f t="shared" si="7"/>
        <v>320765.31</v>
      </c>
      <c r="K87" s="72"/>
    </row>
    <row r="88" spans="1:11" ht="15" customHeight="1">
      <c r="A88" s="54" t="s">
        <v>240</v>
      </c>
      <c r="B88" s="137">
        <v>263</v>
      </c>
      <c r="C88" s="121" t="s">
        <v>241</v>
      </c>
      <c r="D88" s="140">
        <v>31200</v>
      </c>
      <c r="E88" s="121"/>
      <c r="F88" s="121" t="s">
        <v>298</v>
      </c>
      <c r="G88" s="121"/>
      <c r="H88" s="121"/>
      <c r="I88" s="132" t="str">
        <f t="shared" si="8"/>
        <v>15600,00</v>
      </c>
      <c r="J88" s="133">
        <f t="shared" si="7"/>
        <v>15600</v>
      </c>
      <c r="K88" s="121"/>
    </row>
    <row r="89" spans="1:11" ht="15" customHeight="1">
      <c r="A89" s="54" t="s">
        <v>242</v>
      </c>
      <c r="B89" s="137">
        <v>251</v>
      </c>
      <c r="C89" s="121" t="s">
        <v>243</v>
      </c>
      <c r="D89" s="140">
        <v>130000</v>
      </c>
      <c r="E89" s="121"/>
      <c r="F89" s="121" t="s">
        <v>223</v>
      </c>
      <c r="G89" s="121"/>
      <c r="H89" s="121"/>
      <c r="I89" s="132" t="str">
        <f t="shared" si="8"/>
        <v>0,00</v>
      </c>
      <c r="J89" s="133">
        <f t="shared" si="7"/>
        <v>130000</v>
      </c>
      <c r="K89" s="121"/>
    </row>
    <row r="90" spans="1:11" ht="15" customHeight="1">
      <c r="A90" s="99" t="s">
        <v>244</v>
      </c>
      <c r="B90" s="137">
        <v>241</v>
      </c>
      <c r="C90" s="121" t="s">
        <v>245</v>
      </c>
      <c r="D90" s="140">
        <v>1651619</v>
      </c>
      <c r="E90" s="121"/>
      <c r="F90" s="121" t="s">
        <v>299</v>
      </c>
      <c r="G90" s="121"/>
      <c r="H90" s="121"/>
      <c r="I90" s="132" t="str">
        <f>F90</f>
        <v>963444,00</v>
      </c>
      <c r="J90" s="133">
        <f t="shared" si="7"/>
        <v>688175</v>
      </c>
      <c r="K90" s="121"/>
    </row>
    <row r="91" spans="1:11" ht="15" customHeight="1" hidden="1">
      <c r="A91" s="54"/>
      <c r="B91" s="103"/>
      <c r="C91" s="72"/>
      <c r="D91" s="136"/>
      <c r="E91" s="72"/>
      <c r="F91" s="72"/>
      <c r="G91" s="72"/>
      <c r="H91" s="72"/>
      <c r="I91" s="109"/>
      <c r="J91" s="110"/>
      <c r="K91" s="72"/>
    </row>
    <row r="92" spans="1:11" ht="15" customHeight="1">
      <c r="A92" s="54" t="s">
        <v>267</v>
      </c>
      <c r="B92" s="103">
        <v>241</v>
      </c>
      <c r="C92" s="72" t="s">
        <v>268</v>
      </c>
      <c r="D92" s="128">
        <v>2858355.2</v>
      </c>
      <c r="E92" s="72"/>
      <c r="F92" s="72" t="s">
        <v>288</v>
      </c>
      <c r="G92" s="72"/>
      <c r="H92" s="72"/>
      <c r="I92" s="109" t="str">
        <f>F92</f>
        <v>2858355,20</v>
      </c>
      <c r="J92" s="110">
        <f t="shared" si="7"/>
        <v>0</v>
      </c>
      <c r="K92" s="72"/>
    </row>
    <row r="93" spans="1:11" ht="14.25" customHeight="1">
      <c r="A93" s="54" t="s">
        <v>267</v>
      </c>
      <c r="B93" s="103">
        <v>241</v>
      </c>
      <c r="C93" s="72" t="s">
        <v>269</v>
      </c>
      <c r="D93" s="128">
        <v>3000</v>
      </c>
      <c r="E93" s="72"/>
      <c r="F93" s="72" t="s">
        <v>282</v>
      </c>
      <c r="G93" s="72"/>
      <c r="H93" s="72"/>
      <c r="I93" s="109" t="str">
        <f>F93</f>
        <v>0</v>
      </c>
      <c r="J93" s="110">
        <f t="shared" si="7"/>
        <v>3000</v>
      </c>
      <c r="K93" s="72"/>
    </row>
    <row r="94" spans="1:11" ht="15" customHeight="1" hidden="1">
      <c r="A94" s="54"/>
      <c r="B94" s="103"/>
      <c r="C94" s="72"/>
      <c r="D94" s="128"/>
      <c r="E94" s="72"/>
      <c r="F94" s="128"/>
      <c r="G94" s="72"/>
      <c r="H94" s="72"/>
      <c r="I94" s="109"/>
      <c r="J94" s="110"/>
      <c r="K94" s="72"/>
    </row>
    <row r="95" spans="1:11" ht="15" customHeight="1" hidden="1">
      <c r="A95" s="54"/>
      <c r="B95" s="103"/>
      <c r="C95" s="72"/>
      <c r="D95" s="128"/>
      <c r="E95" s="72"/>
      <c r="F95" s="72"/>
      <c r="G95" s="72"/>
      <c r="H95" s="72"/>
      <c r="I95" s="109"/>
      <c r="J95" s="110"/>
      <c r="K95" s="72"/>
    </row>
    <row r="96" spans="1:11" ht="15" customHeight="1" hidden="1">
      <c r="A96" s="54"/>
      <c r="B96" s="103"/>
      <c r="C96" s="72"/>
      <c r="D96" s="136"/>
      <c r="E96" s="72"/>
      <c r="F96" s="72"/>
      <c r="G96" s="72"/>
      <c r="H96" s="72"/>
      <c r="I96" s="109"/>
      <c r="J96" s="110"/>
      <c r="K96" s="72"/>
    </row>
    <row r="97" spans="1:11" ht="15" customHeight="1" hidden="1">
      <c r="A97" s="54"/>
      <c r="B97" s="103"/>
      <c r="C97" s="72"/>
      <c r="D97" s="128"/>
      <c r="E97" s="72"/>
      <c r="F97" s="72"/>
      <c r="G97" s="72"/>
      <c r="H97" s="72"/>
      <c r="I97" s="109"/>
      <c r="J97" s="110"/>
      <c r="K97" s="72"/>
    </row>
    <row r="98" spans="1:11" ht="15" customHeight="1" hidden="1">
      <c r="A98" s="94"/>
      <c r="B98" s="103"/>
      <c r="C98" s="72"/>
      <c r="D98" s="128"/>
      <c r="E98" s="72"/>
      <c r="F98" s="72"/>
      <c r="G98" s="72"/>
      <c r="H98" s="72"/>
      <c r="I98" s="109"/>
      <c r="J98" s="110"/>
      <c r="K98" s="72"/>
    </row>
    <row r="99" spans="1:11" ht="15" customHeight="1" hidden="1">
      <c r="A99" s="54"/>
      <c r="B99" s="103"/>
      <c r="C99" s="72"/>
      <c r="D99" s="128"/>
      <c r="E99" s="72"/>
      <c r="F99" s="72"/>
      <c r="G99" s="72"/>
      <c r="H99" s="72"/>
      <c r="I99" s="109"/>
      <c r="J99" s="110"/>
      <c r="K99" s="72"/>
    </row>
    <row r="100" spans="1:11" ht="15" customHeight="1" hidden="1">
      <c r="A100" s="94"/>
      <c r="B100" s="103"/>
      <c r="C100" s="72"/>
      <c r="D100" s="128"/>
      <c r="E100" s="72"/>
      <c r="F100" s="72"/>
      <c r="G100" s="72"/>
      <c r="H100" s="72"/>
      <c r="I100" s="109"/>
      <c r="J100" s="110"/>
      <c r="K100" s="72"/>
    </row>
    <row r="101" spans="1:11" ht="15" customHeight="1" hidden="1">
      <c r="A101" s="158"/>
      <c r="B101" s="154"/>
      <c r="C101" s="72"/>
      <c r="D101" s="128"/>
      <c r="E101" s="72"/>
      <c r="F101" s="72"/>
      <c r="G101" s="72"/>
      <c r="H101" s="72"/>
      <c r="I101" s="109"/>
      <c r="J101" s="110"/>
      <c r="K101" s="72"/>
    </row>
    <row r="102" spans="1:11" ht="12.75" customHeight="1" hidden="1">
      <c r="A102" s="149"/>
      <c r="B102" s="103"/>
      <c r="C102" s="121"/>
      <c r="D102" s="128"/>
      <c r="E102" s="72"/>
      <c r="F102" s="72"/>
      <c r="G102" s="72"/>
      <c r="H102" s="72"/>
      <c r="I102" s="109"/>
      <c r="J102" s="110"/>
      <c r="K102" s="72"/>
    </row>
    <row r="103" spans="1:11" ht="15" customHeight="1" hidden="1">
      <c r="A103" s="54"/>
      <c r="B103" s="103"/>
      <c r="C103" s="72"/>
      <c r="D103" s="128"/>
      <c r="E103" s="72"/>
      <c r="F103" s="72"/>
      <c r="G103" s="72"/>
      <c r="H103" s="72"/>
      <c r="I103" s="109"/>
      <c r="J103" s="110"/>
      <c r="K103" s="72"/>
    </row>
    <row r="104" spans="1:11" ht="15" customHeight="1" hidden="1">
      <c r="A104" s="54"/>
      <c r="B104" s="103"/>
      <c r="C104" s="72"/>
      <c r="D104" s="128"/>
      <c r="E104" s="72"/>
      <c r="F104" s="72"/>
      <c r="G104" s="72"/>
      <c r="H104" s="72"/>
      <c r="I104" s="109"/>
      <c r="J104" s="110"/>
      <c r="K104" s="72"/>
    </row>
    <row r="105" spans="1:11" ht="15" customHeight="1" hidden="1">
      <c r="A105" s="94"/>
      <c r="B105" s="103"/>
      <c r="C105" s="72"/>
      <c r="D105" s="128"/>
      <c r="E105" s="72"/>
      <c r="F105" s="72"/>
      <c r="G105" s="72"/>
      <c r="H105" s="72"/>
      <c r="I105" s="109"/>
      <c r="J105" s="110"/>
      <c r="K105" s="72"/>
    </row>
    <row r="106" spans="1:11" ht="15" customHeight="1" hidden="1">
      <c r="A106" s="149"/>
      <c r="B106" s="137"/>
      <c r="C106" s="121"/>
      <c r="D106" s="140"/>
      <c r="E106" s="72"/>
      <c r="F106" s="121"/>
      <c r="G106" s="72"/>
      <c r="H106" s="72"/>
      <c r="I106" s="132"/>
      <c r="J106" s="133"/>
      <c r="K106" s="72"/>
    </row>
    <row r="107" spans="1:11" ht="15" customHeight="1" hidden="1">
      <c r="A107" s="138"/>
      <c r="B107" s="103"/>
      <c r="C107" s="139"/>
      <c r="D107" s="140">
        <f>D108+D110+D112+D113+D114+D117+D118+D119+D120+D121</f>
        <v>0</v>
      </c>
      <c r="E107" s="111"/>
      <c r="F107" s="141"/>
      <c r="G107" s="111"/>
      <c r="H107" s="111"/>
      <c r="I107" s="140">
        <f>F107</f>
        <v>0</v>
      </c>
      <c r="J107" s="140">
        <f>D107-I107</f>
        <v>0</v>
      </c>
      <c r="K107" s="72"/>
    </row>
    <row r="108" spans="1:11" ht="15" customHeight="1" hidden="1">
      <c r="A108" s="54"/>
      <c r="B108" s="103"/>
      <c r="C108" s="139"/>
      <c r="D108" s="142"/>
      <c r="E108" s="139"/>
      <c r="F108" s="139"/>
      <c r="G108" s="139"/>
      <c r="H108" s="139"/>
      <c r="I108" s="112"/>
      <c r="J108" s="112"/>
      <c r="K108" s="72"/>
    </row>
    <row r="109" spans="1:11" ht="15" customHeight="1" hidden="1">
      <c r="A109" s="54"/>
      <c r="B109" s="103"/>
      <c r="C109" s="139"/>
      <c r="D109" s="142"/>
      <c r="E109" s="139"/>
      <c r="F109" s="139"/>
      <c r="G109" s="139"/>
      <c r="H109" s="139"/>
      <c r="I109" s="112"/>
      <c r="J109" s="112"/>
      <c r="K109" s="72"/>
    </row>
    <row r="110" spans="1:11" ht="15" customHeight="1" hidden="1">
      <c r="A110" s="54"/>
      <c r="B110" s="103"/>
      <c r="C110" s="139"/>
      <c r="D110" s="142"/>
      <c r="E110" s="139"/>
      <c r="F110" s="139"/>
      <c r="G110" s="139"/>
      <c r="H110" s="139"/>
      <c r="I110" s="112"/>
      <c r="J110" s="112"/>
      <c r="K110" s="72"/>
    </row>
    <row r="111" spans="1:11" ht="15" customHeight="1" hidden="1">
      <c r="A111" s="54"/>
      <c r="B111" s="103"/>
      <c r="C111" s="139"/>
      <c r="D111" s="142"/>
      <c r="E111" s="139"/>
      <c r="F111" s="139"/>
      <c r="G111" s="139"/>
      <c r="H111" s="139"/>
      <c r="I111" s="112"/>
      <c r="J111" s="112"/>
      <c r="K111" s="72"/>
    </row>
    <row r="112" spans="1:11" ht="15" customHeight="1" hidden="1">
      <c r="A112" s="54"/>
      <c r="B112" s="103"/>
      <c r="C112" s="139"/>
      <c r="D112" s="142"/>
      <c r="E112" s="139"/>
      <c r="F112" s="139"/>
      <c r="G112" s="139"/>
      <c r="H112" s="139"/>
      <c r="I112" s="112"/>
      <c r="J112" s="112"/>
      <c r="K112" s="72"/>
    </row>
    <row r="113" spans="1:11" ht="15" customHeight="1" hidden="1">
      <c r="A113" s="54"/>
      <c r="B113" s="103"/>
      <c r="C113" s="139"/>
      <c r="D113" s="142"/>
      <c r="E113" s="139"/>
      <c r="F113" s="139"/>
      <c r="G113" s="139"/>
      <c r="H113" s="139"/>
      <c r="I113" s="112"/>
      <c r="J113" s="112"/>
      <c r="K113" s="72"/>
    </row>
    <row r="114" spans="1:11" ht="15" customHeight="1" hidden="1">
      <c r="A114" s="54"/>
      <c r="B114" s="103"/>
      <c r="C114" s="139"/>
      <c r="D114" s="142"/>
      <c r="E114" s="139"/>
      <c r="F114" s="139"/>
      <c r="G114" s="139"/>
      <c r="H114" s="139"/>
      <c r="I114" s="112"/>
      <c r="J114" s="112"/>
      <c r="K114" s="72"/>
    </row>
    <row r="115" spans="1:11" ht="15" customHeight="1" hidden="1">
      <c r="A115" s="54"/>
      <c r="B115" s="103"/>
      <c r="C115" s="139"/>
      <c r="D115" s="112"/>
      <c r="E115" s="139"/>
      <c r="F115" s="139"/>
      <c r="G115" s="139"/>
      <c r="H115" s="139"/>
      <c r="I115" s="112"/>
      <c r="J115" s="112"/>
      <c r="K115" s="72"/>
    </row>
    <row r="116" spans="1:11" ht="15" customHeight="1" hidden="1">
      <c r="A116" s="54"/>
      <c r="B116" s="103"/>
      <c r="C116" s="139"/>
      <c r="D116" s="112"/>
      <c r="E116" s="139"/>
      <c r="F116" s="139"/>
      <c r="G116" s="139"/>
      <c r="H116" s="139"/>
      <c r="I116" s="112"/>
      <c r="J116" s="112"/>
      <c r="K116" s="72"/>
    </row>
    <row r="117" spans="1:11" ht="15" customHeight="1" hidden="1">
      <c r="A117" s="94"/>
      <c r="B117" s="103"/>
      <c r="C117" s="139"/>
      <c r="D117" s="142"/>
      <c r="E117" s="139"/>
      <c r="F117" s="139"/>
      <c r="G117" s="139"/>
      <c r="H117" s="139"/>
      <c r="I117" s="112"/>
      <c r="J117" s="112"/>
      <c r="K117" s="72"/>
    </row>
    <row r="118" spans="1:11" ht="14.25" customHeight="1">
      <c r="A118" s="94"/>
      <c r="B118" s="103"/>
      <c r="C118" s="139"/>
      <c r="D118" s="142"/>
      <c r="E118" s="139"/>
      <c r="F118" s="139"/>
      <c r="G118" s="139"/>
      <c r="H118" s="139"/>
      <c r="I118" s="112"/>
      <c r="J118" s="112"/>
      <c r="K118" s="72"/>
    </row>
    <row r="119" spans="1:11" ht="15" customHeight="1" hidden="1">
      <c r="A119" s="54"/>
      <c r="B119" s="103"/>
      <c r="C119" s="139"/>
      <c r="D119" s="142"/>
      <c r="E119" s="139"/>
      <c r="F119" s="139"/>
      <c r="G119" s="139"/>
      <c r="H119" s="139"/>
      <c r="I119" s="112"/>
      <c r="J119" s="112"/>
      <c r="K119" s="72"/>
    </row>
    <row r="120" spans="1:11" ht="15" customHeight="1" hidden="1">
      <c r="A120" s="54"/>
      <c r="B120" s="103"/>
      <c r="C120" s="139"/>
      <c r="D120" s="142"/>
      <c r="E120" s="139"/>
      <c r="F120" s="142"/>
      <c r="G120" s="139"/>
      <c r="H120" s="139"/>
      <c r="I120" s="112"/>
      <c r="J120" s="112"/>
      <c r="K120" s="72"/>
    </row>
    <row r="121" spans="1:11" ht="15" customHeight="1" hidden="1">
      <c r="A121" s="54"/>
      <c r="B121" s="103"/>
      <c r="C121" s="139"/>
      <c r="D121" s="142"/>
      <c r="E121" s="139"/>
      <c r="F121" s="139"/>
      <c r="G121" s="139"/>
      <c r="H121" s="139"/>
      <c r="I121" s="112"/>
      <c r="J121" s="112"/>
      <c r="K121" s="72"/>
    </row>
    <row r="122" spans="1:11" ht="15" customHeight="1" hidden="1">
      <c r="A122" s="54"/>
      <c r="B122" s="103"/>
      <c r="C122" s="139"/>
      <c r="D122" s="142"/>
      <c r="E122" s="139"/>
      <c r="F122" s="139"/>
      <c r="G122" s="139"/>
      <c r="H122" s="139"/>
      <c r="I122" s="112"/>
      <c r="J122" s="112"/>
      <c r="K122" s="72"/>
    </row>
    <row r="123" spans="1:11" ht="0.75" customHeight="1">
      <c r="A123" s="94"/>
      <c r="B123" s="103"/>
      <c r="C123" s="139"/>
      <c r="D123" s="142"/>
      <c r="E123" s="139"/>
      <c r="F123" s="139"/>
      <c r="G123" s="139"/>
      <c r="H123" s="139"/>
      <c r="I123" s="112"/>
      <c r="J123" s="112"/>
      <c r="K123" s="72"/>
    </row>
    <row r="124" spans="1:11" ht="15" customHeight="1" thickBot="1">
      <c r="A124" s="54"/>
      <c r="B124" s="103"/>
      <c r="C124" s="139"/>
      <c r="D124" s="112"/>
      <c r="E124" s="139"/>
      <c r="F124" s="139"/>
      <c r="G124" s="139"/>
      <c r="H124" s="139"/>
      <c r="I124" s="112"/>
      <c r="J124" s="112"/>
      <c r="K124" s="72"/>
    </row>
    <row r="125" spans="1:11" ht="15" customHeight="1" hidden="1" thickBot="1">
      <c r="A125" s="54" t="s">
        <v>170</v>
      </c>
      <c r="B125" s="103">
        <v>340</v>
      </c>
      <c r="C125" s="139" t="s">
        <v>158</v>
      </c>
      <c r="D125" s="112"/>
      <c r="E125" s="139"/>
      <c r="F125" s="139"/>
      <c r="G125" s="139"/>
      <c r="H125" s="139"/>
      <c r="I125" s="112">
        <f>F125</f>
        <v>0</v>
      </c>
      <c r="J125" s="112">
        <f>D125-I125</f>
        <v>0</v>
      </c>
      <c r="K125" s="72"/>
    </row>
    <row r="126" spans="1:11" ht="0.75" customHeight="1" hidden="1" thickBot="1">
      <c r="A126" s="54" t="s">
        <v>116</v>
      </c>
      <c r="B126" s="103">
        <v>226</v>
      </c>
      <c r="C126" s="139" t="s">
        <v>158</v>
      </c>
      <c r="D126" s="139" t="s">
        <v>169</v>
      </c>
      <c r="E126" s="139"/>
      <c r="F126" s="139"/>
      <c r="G126" s="139"/>
      <c r="H126" s="139"/>
      <c r="I126" s="112">
        <f>F126</f>
        <v>0</v>
      </c>
      <c r="J126" s="112">
        <f>D126-I126</f>
        <v>46800</v>
      </c>
      <c r="K126" s="72"/>
    </row>
    <row r="127" spans="1:11" ht="11.25" customHeight="1" thickBot="1">
      <c r="A127" s="96"/>
      <c r="B127" s="88"/>
      <c r="C127" s="143"/>
      <c r="D127" s="143"/>
      <c r="E127" s="143"/>
      <c r="F127" s="143"/>
      <c r="G127" s="143"/>
      <c r="H127" s="143"/>
      <c r="I127" s="143"/>
      <c r="J127" s="143"/>
      <c r="K127" s="104"/>
    </row>
    <row r="128" spans="1:11" ht="27" customHeight="1" thickBot="1">
      <c r="A128" s="95" t="s">
        <v>96</v>
      </c>
      <c r="B128" s="171">
        <v>450</v>
      </c>
      <c r="C128" s="172" t="s">
        <v>54</v>
      </c>
      <c r="D128" s="172" t="s">
        <v>54</v>
      </c>
      <c r="E128" s="172" t="s">
        <v>54</v>
      </c>
      <c r="F128" s="173"/>
      <c r="G128" s="174"/>
      <c r="H128" s="174"/>
      <c r="I128" s="175"/>
      <c r="J128" s="176" t="s">
        <v>54</v>
      </c>
      <c r="K128" s="17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showGridLines="0" tabSelected="1" zoomScaleSheetLayoutView="120" workbookViewId="0" topLeftCell="A1">
      <selection activeCell="E23" sqref="E2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8.25390625" style="3" customWidth="1"/>
    <col min="4" max="4" width="12.875" style="1" customWidth="1"/>
    <col min="5" max="5" width="13.75390625" style="1" customWidth="1"/>
    <col min="6" max="6" width="11.125" style="1" customWidth="1"/>
    <col min="7" max="7" width="9.25390625" style="1" customWidth="1"/>
    <col min="8" max="8" width="13.25390625" style="1" customWidth="1"/>
    <col min="9" max="9" width="14.75390625" style="0" customWidth="1"/>
  </cols>
  <sheetData>
    <row r="1" spans="1:8" ht="14.25" customHeight="1">
      <c r="A1" s="184" t="s">
        <v>89</v>
      </c>
      <c r="B1" s="185"/>
      <c r="C1" s="185"/>
      <c r="D1" s="185"/>
      <c r="E1" s="185"/>
      <c r="F1" s="185"/>
      <c r="G1" s="185"/>
      <c r="H1" s="185"/>
    </row>
    <row r="2" spans="1:9" ht="12" customHeight="1">
      <c r="A2" s="184" t="s">
        <v>113</v>
      </c>
      <c r="B2" s="185"/>
      <c r="C2" s="185"/>
      <c r="D2" s="185"/>
      <c r="E2" s="185"/>
      <c r="F2" s="185"/>
      <c r="G2" s="185"/>
      <c r="H2" s="185"/>
      <c r="I2" s="4"/>
    </row>
    <row r="3" spans="1:9" ht="12" customHeight="1">
      <c r="A3" s="184" t="s">
        <v>87</v>
      </c>
      <c r="B3" s="185"/>
      <c r="C3" s="185"/>
      <c r="D3" s="185"/>
      <c r="E3" s="185"/>
      <c r="F3" s="185"/>
      <c r="G3" s="185"/>
      <c r="H3" s="186"/>
      <c r="I3" s="84"/>
    </row>
    <row r="4" spans="1:9" ht="12.75" customHeight="1" thickBot="1">
      <c r="A4" s="187" t="s">
        <v>88</v>
      </c>
      <c r="B4" s="188"/>
      <c r="C4" s="188"/>
      <c r="D4" s="188"/>
      <c r="E4" s="188"/>
      <c r="F4" s="188"/>
      <c r="G4" s="188"/>
      <c r="I4" s="97" t="s">
        <v>6</v>
      </c>
    </row>
    <row r="5" spans="1:9" ht="12.75" customHeight="1">
      <c r="A5" s="90"/>
      <c r="B5" s="91"/>
      <c r="C5" s="91"/>
      <c r="D5" s="91"/>
      <c r="E5" s="91"/>
      <c r="F5" s="91"/>
      <c r="G5" s="91"/>
      <c r="H5" s="13" t="s">
        <v>32</v>
      </c>
      <c r="I5" s="98" t="s">
        <v>60</v>
      </c>
    </row>
    <row r="6" spans="1:9" ht="13.5" customHeight="1">
      <c r="A6" s="15" t="s">
        <v>184</v>
      </c>
      <c r="B6" s="191" t="s">
        <v>249</v>
      </c>
      <c r="C6" s="188"/>
      <c r="D6" s="188"/>
      <c r="E6" s="188"/>
      <c r="F6" s="188"/>
      <c r="G6" s="15"/>
      <c r="H6" s="14" t="s">
        <v>28</v>
      </c>
      <c r="I6" s="21" t="s">
        <v>248</v>
      </c>
    </row>
    <row r="7" spans="1:9" ht="18" customHeight="1">
      <c r="A7" s="14" t="s">
        <v>106</v>
      </c>
      <c r="B7" s="14"/>
      <c r="C7" s="14"/>
      <c r="D7" s="13"/>
      <c r="E7" s="13"/>
      <c r="F7" s="13"/>
      <c r="G7" s="13"/>
      <c r="H7" s="14"/>
      <c r="I7" s="92"/>
    </row>
    <row r="8" spans="1:9" ht="9.75" customHeight="1">
      <c r="A8" s="14" t="s">
        <v>107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108</v>
      </c>
      <c r="B9" s="14"/>
      <c r="C9" s="14"/>
      <c r="D9" s="13"/>
      <c r="E9" s="13"/>
      <c r="F9" s="13"/>
      <c r="G9" s="13"/>
      <c r="H9" s="14" t="s">
        <v>26</v>
      </c>
      <c r="I9" s="21" t="s">
        <v>187</v>
      </c>
    </row>
    <row r="10" spans="1:9" ht="15.75" customHeight="1">
      <c r="A10" s="14" t="s">
        <v>100</v>
      </c>
      <c r="B10"/>
      <c r="C10" s="192" t="s">
        <v>185</v>
      </c>
      <c r="D10" s="192"/>
      <c r="E10" s="192"/>
      <c r="F10" s="192"/>
      <c r="G10" s="192"/>
      <c r="H10" s="14" t="s">
        <v>97</v>
      </c>
      <c r="I10" s="21" t="s">
        <v>192</v>
      </c>
    </row>
    <row r="11" spans="1:9" ht="15.75" customHeight="1">
      <c r="A11" s="107" t="s">
        <v>55</v>
      </c>
      <c r="B11" s="189" t="s">
        <v>191</v>
      </c>
      <c r="C11" s="190"/>
      <c r="D11" s="190"/>
      <c r="E11" s="190"/>
      <c r="F11" s="190"/>
      <c r="G11" s="190"/>
      <c r="H11" s="14" t="s">
        <v>86</v>
      </c>
      <c r="I11" s="21" t="s">
        <v>302</v>
      </c>
    </row>
    <row r="12" spans="1:9" ht="13.5" customHeight="1">
      <c r="A12" s="14" t="s">
        <v>66</v>
      </c>
      <c r="B12" s="14"/>
      <c r="C12" s="14"/>
      <c r="D12" s="13"/>
      <c r="E12" s="13"/>
      <c r="F12" s="13"/>
      <c r="G12" s="13"/>
      <c r="H12" s="14"/>
      <c r="I12" s="81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7"/>
      <c r="C14" s="47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6"/>
      <c r="B15" s="46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2"/>
      <c r="D16" s="7"/>
      <c r="E16" s="34"/>
      <c r="F16" s="43" t="s">
        <v>9</v>
      </c>
      <c r="G16" s="35"/>
      <c r="H16" s="44"/>
      <c r="I16" s="19"/>
    </row>
    <row r="17" spans="1:9" ht="9.75" customHeight="1">
      <c r="A17" s="9"/>
      <c r="B17" s="9" t="s">
        <v>23</v>
      </c>
      <c r="C17" s="32" t="s">
        <v>101</v>
      </c>
      <c r="D17" s="7" t="s">
        <v>82</v>
      </c>
      <c r="E17" s="39" t="s">
        <v>109</v>
      </c>
      <c r="F17" s="45" t="s">
        <v>10</v>
      </c>
      <c r="G17" s="39" t="s">
        <v>13</v>
      </c>
      <c r="H17" s="38"/>
      <c r="I17" s="19" t="s">
        <v>4</v>
      </c>
    </row>
    <row r="18" spans="1:9" ht="9.75" customHeight="1">
      <c r="A18" s="9" t="s">
        <v>7</v>
      </c>
      <c r="B18" s="9" t="s">
        <v>24</v>
      </c>
      <c r="C18" s="32" t="s">
        <v>102</v>
      </c>
      <c r="D18" s="7" t="s">
        <v>83</v>
      </c>
      <c r="E18" s="40" t="s">
        <v>110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2" t="s">
        <v>103</v>
      </c>
      <c r="D19" s="7" t="s">
        <v>5</v>
      </c>
      <c r="E19" s="40" t="s">
        <v>111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0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1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3" t="s">
        <v>22</v>
      </c>
      <c r="B22" s="59" t="s">
        <v>36</v>
      </c>
      <c r="C22" s="61" t="s">
        <v>54</v>
      </c>
      <c r="D22" s="102">
        <f>D24+D31+D37</f>
        <v>11176408</v>
      </c>
      <c r="E22" s="131">
        <f>E24+E31+E37</f>
        <v>4001378.9099999997</v>
      </c>
      <c r="F22" s="102"/>
      <c r="G22" s="102"/>
      <c r="H22" s="131">
        <f>E22</f>
        <v>4001378.9099999997</v>
      </c>
      <c r="I22" s="131">
        <f>D22-H22</f>
        <v>7175029.09</v>
      </c>
    </row>
    <row r="23" spans="1:9" ht="15.75" customHeight="1">
      <c r="A23" s="89" t="s">
        <v>8</v>
      </c>
      <c r="B23" s="60"/>
      <c r="C23" s="62"/>
      <c r="D23" s="2"/>
      <c r="E23" s="2"/>
      <c r="F23" s="42"/>
      <c r="G23" s="42"/>
      <c r="H23" s="102"/>
      <c r="I23" s="102"/>
    </row>
    <row r="24" spans="1:9" ht="15.75" customHeight="1">
      <c r="A24" s="99" t="s">
        <v>250</v>
      </c>
      <c r="B24" s="60" t="s">
        <v>143</v>
      </c>
      <c r="C24" s="42"/>
      <c r="D24" s="131">
        <f>D25+D26+D27+D28+D29+D30</f>
        <v>3324400</v>
      </c>
      <c r="E24" s="131">
        <f>E25+E26+E27+E28+E29+E30</f>
        <v>1076777.0799999998</v>
      </c>
      <c r="F24" s="42"/>
      <c r="G24" s="42"/>
      <c r="H24" s="131">
        <f aca="true" t="shared" si="0" ref="H24:H47">E24</f>
        <v>1076777.0799999998</v>
      </c>
      <c r="I24" s="131">
        <f aca="true" t="shared" si="1" ref="I24:I49">D24-H24</f>
        <v>2247622.92</v>
      </c>
    </row>
    <row r="25" spans="1:9" ht="15.75" customHeight="1">
      <c r="A25" s="54" t="s">
        <v>133</v>
      </c>
      <c r="B25" s="60"/>
      <c r="C25" s="42" t="s">
        <v>146</v>
      </c>
      <c r="D25" s="127">
        <v>246600</v>
      </c>
      <c r="E25" s="127">
        <v>116866.39</v>
      </c>
      <c r="F25" s="42"/>
      <c r="G25" s="42"/>
      <c r="H25" s="134">
        <f t="shared" si="0"/>
        <v>116866.39</v>
      </c>
      <c r="I25" s="134">
        <f t="shared" si="1"/>
        <v>129733.61</v>
      </c>
    </row>
    <row r="26" spans="1:9" ht="15.75" customHeight="1">
      <c r="A26" s="54" t="s">
        <v>134</v>
      </c>
      <c r="B26" s="60"/>
      <c r="C26" s="42" t="s">
        <v>147</v>
      </c>
      <c r="D26" s="127">
        <v>35900</v>
      </c>
      <c r="E26" s="100">
        <v>3394.21</v>
      </c>
      <c r="F26" s="42"/>
      <c r="G26" s="42"/>
      <c r="H26" s="124">
        <f t="shared" si="0"/>
        <v>3394.21</v>
      </c>
      <c r="I26" s="124">
        <f t="shared" si="1"/>
        <v>32505.79</v>
      </c>
    </row>
    <row r="27" spans="1:9" ht="15.75" customHeight="1">
      <c r="A27" s="54" t="s">
        <v>159</v>
      </c>
      <c r="B27" s="60"/>
      <c r="C27" s="42" t="s">
        <v>186</v>
      </c>
      <c r="D27" s="127">
        <v>407600</v>
      </c>
      <c r="E27" s="127">
        <v>57014.08</v>
      </c>
      <c r="F27" s="42"/>
      <c r="G27" s="42"/>
      <c r="H27" s="134">
        <f t="shared" si="0"/>
        <v>57014.08</v>
      </c>
      <c r="I27" s="134">
        <f t="shared" si="1"/>
        <v>350585.92</v>
      </c>
    </row>
    <row r="28" spans="1:9" ht="15.75" customHeight="1">
      <c r="A28" s="54" t="s">
        <v>135</v>
      </c>
      <c r="B28" s="60"/>
      <c r="C28" s="42" t="s">
        <v>148</v>
      </c>
      <c r="D28" s="127">
        <v>1200000</v>
      </c>
      <c r="E28" s="127">
        <v>434949.23</v>
      </c>
      <c r="F28" s="42"/>
      <c r="G28" s="42"/>
      <c r="H28" s="134">
        <f t="shared" si="0"/>
        <v>434949.23</v>
      </c>
      <c r="I28" s="134">
        <f t="shared" si="1"/>
        <v>765050.77</v>
      </c>
    </row>
    <row r="29" spans="1:9" ht="15.75" customHeight="1">
      <c r="A29" s="54" t="s">
        <v>201</v>
      </c>
      <c r="B29" s="60"/>
      <c r="C29" s="42" t="s">
        <v>202</v>
      </c>
      <c r="D29" s="100">
        <v>1429000</v>
      </c>
      <c r="E29" s="100">
        <v>462263.17</v>
      </c>
      <c r="F29" s="42"/>
      <c r="G29" s="42"/>
      <c r="H29" s="124">
        <f t="shared" si="0"/>
        <v>462263.17</v>
      </c>
      <c r="I29" s="124">
        <f t="shared" si="1"/>
        <v>966736.8300000001</v>
      </c>
    </row>
    <row r="30" spans="1:9" ht="15.75" customHeight="1">
      <c r="A30" s="54" t="s">
        <v>160</v>
      </c>
      <c r="B30" s="60"/>
      <c r="C30" s="42" t="s">
        <v>179</v>
      </c>
      <c r="D30" s="100">
        <v>5300</v>
      </c>
      <c r="E30" s="100">
        <v>2290</v>
      </c>
      <c r="F30" s="42"/>
      <c r="G30" s="42"/>
      <c r="H30" s="124">
        <f t="shared" si="0"/>
        <v>2290</v>
      </c>
      <c r="I30" s="124">
        <f t="shared" si="1"/>
        <v>3010</v>
      </c>
    </row>
    <row r="31" spans="1:9" ht="15.75" customHeight="1">
      <c r="A31" s="99" t="s">
        <v>136</v>
      </c>
      <c r="B31" s="60" t="s">
        <v>144</v>
      </c>
      <c r="C31" s="42"/>
      <c r="D31" s="131">
        <f>D32+D33+D34+D36</f>
        <v>1271900</v>
      </c>
      <c r="E31" s="131">
        <f>E32+E33+E34+E36</f>
        <v>712882.24</v>
      </c>
      <c r="F31" s="42"/>
      <c r="G31" s="42"/>
      <c r="H31" s="131">
        <f t="shared" si="0"/>
        <v>712882.24</v>
      </c>
      <c r="I31" s="131">
        <f t="shared" si="1"/>
        <v>559017.76</v>
      </c>
    </row>
    <row r="32" spans="1:9" ht="15.75" customHeight="1">
      <c r="A32" s="54" t="s">
        <v>137</v>
      </c>
      <c r="B32" s="60"/>
      <c r="C32" s="42" t="s">
        <v>195</v>
      </c>
      <c r="D32" s="127">
        <v>327000</v>
      </c>
      <c r="E32" s="127">
        <v>82562.73</v>
      </c>
      <c r="F32" s="42"/>
      <c r="G32" s="42"/>
      <c r="H32" s="134">
        <f t="shared" si="0"/>
        <v>82562.73</v>
      </c>
      <c r="I32" s="134">
        <f t="shared" si="1"/>
        <v>244437.27000000002</v>
      </c>
    </row>
    <row r="33" spans="1:9" ht="15.75" customHeight="1">
      <c r="A33" s="54" t="s">
        <v>138</v>
      </c>
      <c r="B33" s="60"/>
      <c r="C33" s="42" t="s">
        <v>174</v>
      </c>
      <c r="D33" s="127">
        <v>570000</v>
      </c>
      <c r="E33" s="127">
        <v>347221.49</v>
      </c>
      <c r="F33" s="42"/>
      <c r="G33" s="42"/>
      <c r="H33" s="134">
        <f t="shared" si="0"/>
        <v>347221.49</v>
      </c>
      <c r="I33" s="134">
        <f t="shared" si="1"/>
        <v>222778.51</v>
      </c>
    </row>
    <row r="34" spans="1:9" ht="35.25" customHeight="1">
      <c r="A34" s="54" t="s">
        <v>139</v>
      </c>
      <c r="B34" s="60"/>
      <c r="C34" s="42" t="s">
        <v>175</v>
      </c>
      <c r="D34" s="127">
        <v>104900</v>
      </c>
      <c r="E34" s="127">
        <v>29810.55</v>
      </c>
      <c r="F34" s="42"/>
      <c r="G34" s="42"/>
      <c r="H34" s="134">
        <f t="shared" si="0"/>
        <v>29810.55</v>
      </c>
      <c r="I34" s="134">
        <f t="shared" si="1"/>
        <v>75089.45</v>
      </c>
    </row>
    <row r="35" spans="1:9" ht="15.75" customHeight="1" hidden="1">
      <c r="A35" s="54" t="s">
        <v>140</v>
      </c>
      <c r="B35" s="60"/>
      <c r="C35" s="42" t="s">
        <v>149</v>
      </c>
      <c r="D35" s="100"/>
      <c r="E35" s="100"/>
      <c r="F35" s="42"/>
      <c r="G35" s="42"/>
      <c r="H35" s="124">
        <f t="shared" si="0"/>
        <v>0</v>
      </c>
      <c r="I35" s="124">
        <f t="shared" si="1"/>
        <v>0</v>
      </c>
    </row>
    <row r="36" spans="1:9" ht="15.75" customHeight="1">
      <c r="A36" s="54" t="s">
        <v>141</v>
      </c>
      <c r="B36" s="60"/>
      <c r="C36" s="42" t="s">
        <v>194</v>
      </c>
      <c r="D36" s="127">
        <v>270000</v>
      </c>
      <c r="E36" s="127">
        <v>253287.47</v>
      </c>
      <c r="F36" s="42"/>
      <c r="G36" s="42"/>
      <c r="H36" s="134">
        <f t="shared" si="0"/>
        <v>253287.47</v>
      </c>
      <c r="I36" s="124">
        <f t="shared" si="1"/>
        <v>16712.53</v>
      </c>
    </row>
    <row r="37" spans="1:9" ht="26.25" customHeight="1">
      <c r="A37" s="99" t="s">
        <v>142</v>
      </c>
      <c r="B37" s="60" t="s">
        <v>145</v>
      </c>
      <c r="C37" s="42"/>
      <c r="D37" s="131">
        <f>D38+D40+D41+D42+D43+D44+D45</f>
        <v>6580108</v>
      </c>
      <c r="E37" s="131">
        <f>E38+E40+E41+E42+E43+E44+E45</f>
        <v>2211719.59</v>
      </c>
      <c r="F37" s="42"/>
      <c r="G37" s="42"/>
      <c r="H37" s="131">
        <f t="shared" si="0"/>
        <v>2211719.59</v>
      </c>
      <c r="I37" s="131">
        <f t="shared" si="1"/>
        <v>4368388.41</v>
      </c>
    </row>
    <row r="38" spans="1:9" ht="32.25" customHeight="1">
      <c r="A38" s="54" t="s">
        <v>150</v>
      </c>
      <c r="B38" s="55"/>
      <c r="C38" s="42" t="s">
        <v>176</v>
      </c>
      <c r="D38" s="127">
        <v>4216300</v>
      </c>
      <c r="E38" s="127">
        <v>2084204</v>
      </c>
      <c r="F38" s="42"/>
      <c r="G38" s="42"/>
      <c r="H38" s="134">
        <f t="shared" si="0"/>
        <v>2084204</v>
      </c>
      <c r="I38" s="134">
        <f t="shared" si="1"/>
        <v>2132096</v>
      </c>
    </row>
    <row r="39" spans="1:9" ht="15.75" customHeight="1" hidden="1">
      <c r="A39" s="54" t="s">
        <v>151</v>
      </c>
      <c r="B39" s="55"/>
      <c r="C39" s="42" t="s">
        <v>152</v>
      </c>
      <c r="D39" s="100"/>
      <c r="E39" s="100"/>
      <c r="F39" s="42"/>
      <c r="G39" s="42"/>
      <c r="H39" s="124">
        <f t="shared" si="0"/>
        <v>0</v>
      </c>
      <c r="I39" s="124">
        <f t="shared" si="1"/>
        <v>0</v>
      </c>
    </row>
    <row r="40" spans="1:9" ht="44.25" customHeight="1">
      <c r="A40" s="54" t="s">
        <v>153</v>
      </c>
      <c r="B40" s="55"/>
      <c r="C40" s="42" t="s">
        <v>177</v>
      </c>
      <c r="D40" s="127">
        <v>98798</v>
      </c>
      <c r="E40" s="127">
        <v>98798</v>
      </c>
      <c r="F40" s="42"/>
      <c r="G40" s="42"/>
      <c r="H40" s="134">
        <f t="shared" si="0"/>
        <v>98798</v>
      </c>
      <c r="I40" s="124">
        <f t="shared" si="1"/>
        <v>0</v>
      </c>
    </row>
    <row r="41" spans="1:9" ht="41.25" customHeight="1">
      <c r="A41" s="54" t="s">
        <v>203</v>
      </c>
      <c r="B41" s="55"/>
      <c r="C41" s="42" t="s">
        <v>204</v>
      </c>
      <c r="D41" s="100">
        <v>1000</v>
      </c>
      <c r="E41" s="100">
        <v>1000</v>
      </c>
      <c r="F41" s="42"/>
      <c r="G41" s="42"/>
      <c r="H41" s="124">
        <f t="shared" si="0"/>
        <v>1000</v>
      </c>
      <c r="I41" s="124">
        <f t="shared" si="1"/>
        <v>0</v>
      </c>
    </row>
    <row r="42" spans="1:9" ht="15.75" customHeight="1">
      <c r="A42" s="54" t="s">
        <v>151</v>
      </c>
      <c r="B42" s="55"/>
      <c r="C42" s="42" t="s">
        <v>198</v>
      </c>
      <c r="D42" s="100">
        <v>864010</v>
      </c>
      <c r="E42" s="100">
        <v>864010</v>
      </c>
      <c r="F42" s="42"/>
      <c r="G42" s="42"/>
      <c r="H42" s="124"/>
      <c r="I42" s="124"/>
    </row>
    <row r="43" spans="1:9" ht="30" customHeight="1">
      <c r="A43" s="54" t="s">
        <v>251</v>
      </c>
      <c r="B43" s="55"/>
      <c r="C43" s="42" t="s">
        <v>252</v>
      </c>
      <c r="D43" s="100">
        <v>0</v>
      </c>
      <c r="E43" s="100">
        <v>140000</v>
      </c>
      <c r="F43" s="42"/>
      <c r="G43" s="42"/>
      <c r="H43" s="124">
        <f>E43</f>
        <v>140000</v>
      </c>
      <c r="I43" s="124">
        <f>D43-H43</f>
        <v>-140000</v>
      </c>
    </row>
    <row r="44" spans="1:9" ht="37.5" customHeight="1">
      <c r="A44" s="54" t="s">
        <v>193</v>
      </c>
      <c r="B44" s="55"/>
      <c r="C44" s="42" t="s">
        <v>178</v>
      </c>
      <c r="D44" s="127">
        <v>1400000</v>
      </c>
      <c r="E44" s="100">
        <v>36707.5</v>
      </c>
      <c r="F44" s="42"/>
      <c r="G44" s="42"/>
      <c r="H44" s="124">
        <f>E44</f>
        <v>36707.5</v>
      </c>
      <c r="I44" s="124">
        <f>D44-H44</f>
        <v>1363292.5</v>
      </c>
    </row>
    <row r="45" spans="1:9" ht="51" customHeight="1">
      <c r="A45" s="54" t="s">
        <v>199</v>
      </c>
      <c r="B45" s="55"/>
      <c r="C45" s="42" t="s">
        <v>200</v>
      </c>
      <c r="D45" s="100"/>
      <c r="E45" s="127">
        <v>-1012999.91</v>
      </c>
      <c r="F45" s="42"/>
      <c r="G45" s="42"/>
      <c r="H45" s="134">
        <f t="shared" si="0"/>
        <v>-1012999.91</v>
      </c>
      <c r="I45" s="134">
        <f t="shared" si="1"/>
        <v>1012999.91</v>
      </c>
    </row>
    <row r="46" spans="1:9" ht="31.5" customHeight="1" hidden="1">
      <c r="A46" s="54" t="s">
        <v>155</v>
      </c>
      <c r="B46" s="55"/>
      <c r="C46" s="42" t="s">
        <v>156</v>
      </c>
      <c r="D46" s="100"/>
      <c r="E46" s="100"/>
      <c r="F46" s="42"/>
      <c r="G46" s="42"/>
      <c r="H46" s="102">
        <f t="shared" si="0"/>
        <v>0</v>
      </c>
      <c r="I46" s="124">
        <f t="shared" si="1"/>
        <v>0</v>
      </c>
    </row>
    <row r="47" spans="1:9" ht="9" customHeight="1" hidden="1">
      <c r="A47" s="94" t="s">
        <v>154</v>
      </c>
      <c r="B47" s="113"/>
      <c r="C47" s="66" t="s">
        <v>157</v>
      </c>
      <c r="D47" s="115"/>
      <c r="E47" s="114"/>
      <c r="F47" s="66"/>
      <c r="G47" s="66"/>
      <c r="H47" s="116">
        <f t="shared" si="0"/>
        <v>0</v>
      </c>
      <c r="I47" s="124">
        <f t="shared" si="1"/>
        <v>0</v>
      </c>
    </row>
    <row r="48" spans="1:9" ht="26.25" customHeight="1">
      <c r="A48" s="118"/>
      <c r="B48" s="120"/>
      <c r="C48" s="139"/>
      <c r="D48" s="112"/>
      <c r="E48" s="112"/>
      <c r="F48" s="139"/>
      <c r="G48" s="139"/>
      <c r="H48" s="112"/>
      <c r="I48" s="124"/>
    </row>
    <row r="49" spans="1:9" ht="15.75" customHeight="1" hidden="1">
      <c r="A49" s="94"/>
      <c r="B49" s="55"/>
      <c r="C49" s="117"/>
      <c r="D49" s="2"/>
      <c r="E49" s="115"/>
      <c r="F49" s="72"/>
      <c r="G49" s="45"/>
      <c r="H49" s="102">
        <f>E49</f>
        <v>0</v>
      </c>
      <c r="I49" s="116">
        <f t="shared" si="1"/>
        <v>0</v>
      </c>
    </row>
    <row r="50" spans="1:9" ht="22.5" customHeight="1">
      <c r="A50" s="118"/>
      <c r="B50" s="119"/>
      <c r="C50" s="122"/>
      <c r="D50" s="121"/>
      <c r="E50" s="111"/>
      <c r="F50" s="121"/>
      <c r="G50" s="121"/>
      <c r="H50" s="111"/>
      <c r="I50" s="111"/>
    </row>
    <row r="51" spans="1:9" ht="15.75" customHeight="1">
      <c r="A51" s="33"/>
      <c r="B51" s="56"/>
      <c r="C51" s="29"/>
      <c r="D51" s="29"/>
      <c r="E51" s="29"/>
      <c r="F51" s="29"/>
      <c r="G51" s="29"/>
      <c r="H51" s="29"/>
      <c r="I51" s="29"/>
    </row>
    <row r="52" spans="1:9" ht="15.75" customHeight="1">
      <c r="A52" s="33"/>
      <c r="B52" s="56"/>
      <c r="C52" s="29"/>
      <c r="D52" s="29"/>
      <c r="E52" s="29"/>
      <c r="F52" s="29"/>
      <c r="G52" s="29"/>
      <c r="H52" s="29"/>
      <c r="I52" s="29"/>
    </row>
    <row r="53" spans="1:9" ht="15.75" customHeight="1">
      <c r="A53" s="33"/>
      <c r="B53" s="56"/>
      <c r="C53" s="29"/>
      <c r="D53" s="29"/>
      <c r="E53" s="29"/>
      <c r="F53" s="29"/>
      <c r="G53" s="29"/>
      <c r="H53" s="29"/>
      <c r="I53" s="29"/>
    </row>
    <row r="54" spans="1:9" ht="15.75" customHeight="1">
      <c r="A54" s="33"/>
      <c r="B54" s="56"/>
      <c r="C54" s="29"/>
      <c r="D54" s="29"/>
      <c r="E54" s="29"/>
      <c r="F54" s="29"/>
      <c r="G54" s="29"/>
      <c r="H54" s="29"/>
      <c r="I54" s="29"/>
    </row>
    <row r="55" spans="1:9" ht="15.75" customHeight="1">
      <c r="A55" s="33"/>
      <c r="B55" s="56"/>
      <c r="C55" s="29"/>
      <c r="D55" s="29"/>
      <c r="E55" s="29"/>
      <c r="F55" s="29"/>
      <c r="G55" s="29"/>
      <c r="H55" s="29"/>
      <c r="I55" s="29"/>
    </row>
    <row r="56" spans="1:9" ht="15.75" customHeight="1">
      <c r="A56" s="33"/>
      <c r="B56" s="56"/>
      <c r="C56" s="29"/>
      <c r="D56" s="29"/>
      <c r="E56" s="29"/>
      <c r="F56" s="29"/>
      <c r="G56" s="29"/>
      <c r="H56" s="29"/>
      <c r="I56" s="29"/>
    </row>
    <row r="57" spans="1:9" ht="15.75" customHeight="1">
      <c r="A57" s="33"/>
      <c r="B57" s="56"/>
      <c r="C57" s="29"/>
      <c r="D57" s="29"/>
      <c r="E57" s="29"/>
      <c r="F57" s="29"/>
      <c r="G57" s="29"/>
      <c r="H57" s="29"/>
      <c r="I57" s="29"/>
    </row>
    <row r="58" spans="1:9" ht="15.75" customHeight="1">
      <c r="A58" s="33"/>
      <c r="B58" s="56"/>
      <c r="C58" s="29"/>
      <c r="D58" s="29"/>
      <c r="E58" s="29"/>
      <c r="F58" s="29"/>
      <c r="G58" s="29"/>
      <c r="H58" s="29"/>
      <c r="I58" s="29"/>
    </row>
    <row r="59" spans="1:9" ht="15" customHeight="1">
      <c r="A59" s="33"/>
      <c r="B59" s="56"/>
      <c r="C59" s="29"/>
      <c r="D59" s="29"/>
      <c r="E59" s="29"/>
      <c r="F59" s="29"/>
      <c r="G59" s="29"/>
      <c r="H59" s="29"/>
      <c r="I59" s="29"/>
    </row>
    <row r="60" spans="1:9" ht="15.75" customHeight="1" hidden="1">
      <c r="A60" s="33"/>
      <c r="B60" s="56"/>
      <c r="C60" s="29"/>
      <c r="D60" s="29"/>
      <c r="E60" s="29"/>
      <c r="F60" s="29"/>
      <c r="G60" s="29"/>
      <c r="H60" s="29"/>
      <c r="I60" s="29"/>
    </row>
    <row r="61" spans="1:9" ht="15.75" customHeight="1" hidden="1">
      <c r="A61" s="33"/>
      <c r="B61" s="56"/>
      <c r="C61" s="29"/>
      <c r="D61" s="29"/>
      <c r="E61" s="29"/>
      <c r="F61" s="29"/>
      <c r="G61" s="29"/>
      <c r="H61" s="29"/>
      <c r="I61" s="29"/>
    </row>
    <row r="62" spans="1:9" ht="15.75" customHeight="1" hidden="1">
      <c r="A62" s="33"/>
      <c r="B62" s="56"/>
      <c r="C62" s="29"/>
      <c r="D62" s="29"/>
      <c r="E62" s="29"/>
      <c r="F62" s="29"/>
      <c r="G62" s="29"/>
      <c r="H62" s="29"/>
      <c r="I62" s="29"/>
    </row>
    <row r="63" spans="1:9" ht="15.75" customHeight="1" hidden="1">
      <c r="A63" s="33"/>
      <c r="B63" s="56"/>
      <c r="C63" s="29"/>
      <c r="D63" s="29"/>
      <c r="E63" s="29"/>
      <c r="F63" s="29"/>
      <c r="G63" s="29"/>
      <c r="H63" s="29"/>
      <c r="I63" s="29"/>
    </row>
    <row r="64" spans="1:9" ht="15.75" customHeight="1" hidden="1">
      <c r="A64" s="33"/>
      <c r="B64" s="56"/>
      <c r="C64" s="29"/>
      <c r="D64" s="29"/>
      <c r="E64" s="29"/>
      <c r="F64" s="29"/>
      <c r="G64" s="29"/>
      <c r="H64" s="29"/>
      <c r="I64" s="29"/>
    </row>
    <row r="65" spans="1:9" ht="15.75" customHeight="1" hidden="1">
      <c r="A65" s="33"/>
      <c r="B65" s="56"/>
      <c r="C65" s="29"/>
      <c r="D65" s="29"/>
      <c r="E65" s="29"/>
      <c r="F65" s="29"/>
      <c r="G65" s="29"/>
      <c r="H65" s="29"/>
      <c r="I65" s="29"/>
    </row>
    <row r="66" spans="1:9" ht="15.75" customHeight="1">
      <c r="A66" s="33"/>
      <c r="B66" s="56"/>
      <c r="C66" s="29"/>
      <c r="D66" s="29"/>
      <c r="E66" s="29"/>
      <c r="F66" s="29"/>
      <c r="G66" s="29"/>
      <c r="H66" s="29"/>
      <c r="I66" s="29"/>
    </row>
    <row r="67" spans="1:9" ht="10.5" customHeight="1">
      <c r="A67" s="26"/>
      <c r="B67" s="57"/>
      <c r="C67" s="4"/>
      <c r="D67" s="27"/>
      <c r="E67" s="27"/>
      <c r="F67" s="27"/>
      <c r="G67" s="27"/>
      <c r="H67" s="71"/>
      <c r="I67" s="27"/>
    </row>
    <row r="68" spans="2:9" ht="15">
      <c r="B68" s="47" t="s">
        <v>90</v>
      </c>
      <c r="C68" s="14"/>
      <c r="D68" s="13"/>
      <c r="E68" s="13"/>
      <c r="F68" s="13"/>
      <c r="G68" s="13"/>
      <c r="I68" s="71" t="s">
        <v>59</v>
      </c>
    </row>
    <row r="69" spans="1:9" ht="5.25" customHeight="1">
      <c r="A69" s="46"/>
      <c r="B69" s="58"/>
      <c r="C69" s="16"/>
      <c r="D69" s="17"/>
      <c r="E69" s="17"/>
      <c r="F69" s="17"/>
      <c r="G69" s="17"/>
      <c r="H69" s="17"/>
      <c r="I69" s="18"/>
    </row>
    <row r="70" spans="1:9" ht="12.75">
      <c r="A70" s="8"/>
      <c r="B70" s="9"/>
      <c r="C70" s="9" t="s">
        <v>20</v>
      </c>
      <c r="D70" s="7"/>
      <c r="E70" s="34"/>
      <c r="F70" s="43" t="s">
        <v>9</v>
      </c>
      <c r="G70" s="35"/>
      <c r="H70" s="44"/>
      <c r="I70" s="39"/>
    </row>
    <row r="71" spans="1:9" ht="10.5" customHeight="1">
      <c r="A71" s="50"/>
      <c r="B71" s="9" t="s">
        <v>23</v>
      </c>
      <c r="C71" s="32" t="s">
        <v>21</v>
      </c>
      <c r="D71" s="7" t="s">
        <v>82</v>
      </c>
      <c r="E71" s="39" t="s">
        <v>109</v>
      </c>
      <c r="F71" s="45" t="s">
        <v>10</v>
      </c>
      <c r="G71" s="39" t="s">
        <v>13</v>
      </c>
      <c r="H71" s="38"/>
      <c r="I71" s="7" t="s">
        <v>4</v>
      </c>
    </row>
    <row r="72" spans="1:9" ht="10.5" customHeight="1">
      <c r="A72" s="9" t="s">
        <v>7</v>
      </c>
      <c r="B72" s="9" t="s">
        <v>24</v>
      </c>
      <c r="C72" s="32" t="s">
        <v>102</v>
      </c>
      <c r="D72" s="7" t="s">
        <v>83</v>
      </c>
      <c r="E72" s="40" t="s">
        <v>110</v>
      </c>
      <c r="F72" s="7" t="s">
        <v>11</v>
      </c>
      <c r="G72" s="7" t="s">
        <v>14</v>
      </c>
      <c r="H72" s="7" t="s">
        <v>15</v>
      </c>
      <c r="I72" s="7" t="s">
        <v>5</v>
      </c>
    </row>
    <row r="73" spans="1:9" ht="9.75" customHeight="1">
      <c r="A73" s="8"/>
      <c r="B73" s="9" t="s">
        <v>25</v>
      </c>
      <c r="C73" s="32" t="s">
        <v>103</v>
      </c>
      <c r="D73" s="7" t="s">
        <v>5</v>
      </c>
      <c r="E73" s="40" t="s">
        <v>111</v>
      </c>
      <c r="F73" s="7" t="s">
        <v>12</v>
      </c>
      <c r="G73" s="7"/>
      <c r="H73" s="7"/>
      <c r="I73" s="7"/>
    </row>
    <row r="74" spans="1:9" ht="10.5" customHeight="1">
      <c r="A74" s="8"/>
      <c r="B74" s="9"/>
      <c r="C74" s="32"/>
      <c r="D74" s="7"/>
      <c r="E74" s="40"/>
      <c r="F74" s="7"/>
      <c r="G74" s="7"/>
      <c r="H74" s="7"/>
      <c r="I74" s="7"/>
    </row>
    <row r="75" spans="1:9" ht="9.75" customHeight="1" thickBot="1">
      <c r="A75" s="5">
        <v>1</v>
      </c>
      <c r="B75" s="12">
        <v>2</v>
      </c>
      <c r="C75" s="12">
        <v>3</v>
      </c>
      <c r="D75" s="6" t="s">
        <v>2</v>
      </c>
      <c r="E75" s="41" t="s">
        <v>3</v>
      </c>
      <c r="F75" s="6" t="s">
        <v>16</v>
      </c>
      <c r="G75" s="6" t="s">
        <v>17</v>
      </c>
      <c r="H75" s="6" t="s">
        <v>18</v>
      </c>
      <c r="I75" s="6" t="s">
        <v>19</v>
      </c>
    </row>
    <row r="76" spans="1:9" ht="34.5" customHeight="1">
      <c r="A76" s="10" t="s">
        <v>91</v>
      </c>
      <c r="B76" s="59" t="s">
        <v>37</v>
      </c>
      <c r="C76" s="61" t="s">
        <v>54</v>
      </c>
      <c r="D76" s="123"/>
      <c r="E76" s="123" t="s">
        <v>301</v>
      </c>
      <c r="F76" s="125"/>
      <c r="G76" s="125"/>
      <c r="H76" s="125"/>
      <c r="I76" s="126" t="s">
        <v>301</v>
      </c>
    </row>
    <row r="77" spans="1:9" ht="12.75" customHeight="1">
      <c r="A77" s="63" t="s">
        <v>40</v>
      </c>
      <c r="B77" s="64"/>
      <c r="C77" s="77"/>
      <c r="D77" s="65"/>
      <c r="E77" s="65"/>
      <c r="F77" s="66"/>
      <c r="G77" s="66"/>
      <c r="H77" s="66"/>
      <c r="I77" s="67"/>
    </row>
    <row r="78" spans="1:9" ht="24.75" customHeight="1">
      <c r="A78" s="10" t="s">
        <v>92</v>
      </c>
      <c r="B78" s="69" t="s">
        <v>41</v>
      </c>
      <c r="C78" s="2" t="s">
        <v>54</v>
      </c>
      <c r="D78" s="2"/>
      <c r="E78" s="2"/>
      <c r="F78" s="42"/>
      <c r="G78" s="42"/>
      <c r="H78" s="42"/>
      <c r="I78" s="25"/>
    </row>
    <row r="79" spans="1:9" ht="11.25" customHeight="1">
      <c r="A79" s="63" t="s">
        <v>39</v>
      </c>
      <c r="B79" s="64"/>
      <c r="C79" s="65"/>
      <c r="D79" s="65"/>
      <c r="E79" s="65"/>
      <c r="F79" s="66"/>
      <c r="G79" s="66"/>
      <c r="H79" s="66"/>
      <c r="I79" s="67"/>
    </row>
    <row r="80" spans="1:9" ht="10.5" customHeight="1">
      <c r="A80" s="10"/>
      <c r="B80" s="68"/>
      <c r="C80" s="2"/>
      <c r="D80" s="2"/>
      <c r="E80" s="2"/>
      <c r="F80" s="42"/>
      <c r="G80" s="42"/>
      <c r="H80" s="42"/>
      <c r="I80" s="25"/>
    </row>
    <row r="81" spans="1:9" ht="14.25" customHeight="1">
      <c r="A81" s="10" t="s">
        <v>162</v>
      </c>
      <c r="B81" s="68"/>
      <c r="C81" s="2"/>
      <c r="D81" s="2"/>
      <c r="E81" s="2"/>
      <c r="F81" s="42"/>
      <c r="G81" s="42"/>
      <c r="H81" s="42"/>
      <c r="I81" s="25"/>
    </row>
    <row r="82" spans="1:9" ht="18" customHeight="1">
      <c r="A82" s="10" t="s">
        <v>163</v>
      </c>
      <c r="B82" s="68"/>
      <c r="C82" s="2"/>
      <c r="D82" s="2"/>
      <c r="E82" s="2"/>
      <c r="F82" s="42"/>
      <c r="G82" s="42"/>
      <c r="H82" s="42"/>
      <c r="I82" s="25"/>
    </row>
    <row r="83" spans="1:9" ht="15" customHeight="1">
      <c r="A83" s="10"/>
      <c r="B83" s="55"/>
      <c r="C83" s="2"/>
      <c r="D83" s="2"/>
      <c r="E83" s="2"/>
      <c r="F83" s="42"/>
      <c r="G83" s="42"/>
      <c r="H83" s="42"/>
      <c r="I83" s="25"/>
    </row>
    <row r="84" spans="1:9" ht="21" customHeight="1">
      <c r="A84" s="10" t="s">
        <v>93</v>
      </c>
      <c r="B84" s="60" t="s">
        <v>42</v>
      </c>
      <c r="C84" s="2" t="s">
        <v>54</v>
      </c>
      <c r="D84" s="2"/>
      <c r="E84" s="2"/>
      <c r="F84" s="42"/>
      <c r="G84" s="42"/>
      <c r="H84" s="42"/>
      <c r="I84" s="25"/>
    </row>
    <row r="85" spans="1:9" ht="18.75" customHeight="1">
      <c r="A85" s="63" t="s">
        <v>39</v>
      </c>
      <c r="B85" s="64"/>
      <c r="C85" s="65"/>
      <c r="D85" s="65"/>
      <c r="E85" s="65"/>
      <c r="F85" s="66"/>
      <c r="G85" s="66"/>
      <c r="H85" s="66"/>
      <c r="I85" s="67"/>
    </row>
    <row r="86" spans="1:9" ht="12.75" customHeight="1">
      <c r="A86" s="10"/>
      <c r="B86" s="69"/>
      <c r="C86" s="2"/>
      <c r="D86" s="2"/>
      <c r="E86" s="2"/>
      <c r="F86" s="42"/>
      <c r="G86" s="42"/>
      <c r="H86" s="42"/>
      <c r="I86" s="25"/>
    </row>
    <row r="87" spans="1:9" ht="18" customHeight="1">
      <c r="A87" s="10"/>
      <c r="B87" s="69"/>
      <c r="C87" s="2"/>
      <c r="D87" s="2"/>
      <c r="E87" s="2"/>
      <c r="F87" s="42"/>
      <c r="G87" s="42"/>
      <c r="H87" s="42"/>
      <c r="I87" s="25"/>
    </row>
    <row r="88" spans="1:9" ht="18.75" customHeight="1">
      <c r="A88" s="10" t="s">
        <v>53</v>
      </c>
      <c r="B88" s="60" t="s">
        <v>38</v>
      </c>
      <c r="C88" s="2"/>
      <c r="D88" s="2"/>
      <c r="E88" s="2" t="s">
        <v>301</v>
      </c>
      <c r="F88" s="42"/>
      <c r="G88" s="2"/>
      <c r="H88" s="42"/>
      <c r="I88" s="74" t="s">
        <v>301</v>
      </c>
    </row>
    <row r="89" spans="1:9" ht="20.25" customHeight="1">
      <c r="A89" s="10" t="s">
        <v>56</v>
      </c>
      <c r="B89" s="60" t="s">
        <v>44</v>
      </c>
      <c r="C89" s="2" t="s">
        <v>196</v>
      </c>
      <c r="D89" s="2"/>
      <c r="E89" s="2" t="s">
        <v>253</v>
      </c>
      <c r="F89" s="42"/>
      <c r="G89" s="2"/>
      <c r="H89" s="42"/>
      <c r="I89" s="25" t="s">
        <v>54</v>
      </c>
    </row>
    <row r="90" spans="1:9" ht="21.75" customHeight="1">
      <c r="A90" s="10" t="s">
        <v>57</v>
      </c>
      <c r="B90" s="60" t="s">
        <v>45</v>
      </c>
      <c r="C90" s="2" t="s">
        <v>197</v>
      </c>
      <c r="D90" s="2"/>
      <c r="E90" s="2" t="s">
        <v>300</v>
      </c>
      <c r="F90" s="42"/>
      <c r="G90" s="2"/>
      <c r="H90" s="42"/>
      <c r="I90" s="25" t="s">
        <v>54</v>
      </c>
    </row>
    <row r="91" spans="1:9" ht="28.5" customHeight="1">
      <c r="A91" s="10" t="s">
        <v>64</v>
      </c>
      <c r="B91" s="64" t="s">
        <v>46</v>
      </c>
      <c r="C91" s="2" t="s">
        <v>54</v>
      </c>
      <c r="D91" s="65" t="s">
        <v>54</v>
      </c>
      <c r="E91" s="65"/>
      <c r="F91" s="66"/>
      <c r="G91" s="65"/>
      <c r="H91" s="66"/>
      <c r="I91" s="67" t="s">
        <v>54</v>
      </c>
    </row>
    <row r="92" spans="1:9" ht="36" customHeight="1">
      <c r="A92" s="10" t="s">
        <v>98</v>
      </c>
      <c r="B92" s="60" t="s">
        <v>47</v>
      </c>
      <c r="C92" s="72" t="s">
        <v>54</v>
      </c>
      <c r="D92" s="72" t="s">
        <v>54</v>
      </c>
      <c r="E92" s="73"/>
      <c r="F92" s="72"/>
      <c r="G92" s="72" t="s">
        <v>54</v>
      </c>
      <c r="H92" s="72"/>
      <c r="I92" s="74" t="s">
        <v>54</v>
      </c>
    </row>
    <row r="93" spans="1:9" ht="14.25" customHeight="1">
      <c r="A93" s="63" t="s">
        <v>39</v>
      </c>
      <c r="B93" s="64"/>
      <c r="C93" s="65"/>
      <c r="D93" s="65"/>
      <c r="E93" s="65"/>
      <c r="F93" s="66"/>
      <c r="G93" s="66"/>
      <c r="H93" s="66"/>
      <c r="I93" s="67"/>
    </row>
    <row r="94" spans="1:9" ht="23.25" customHeight="1">
      <c r="A94" s="10" t="s">
        <v>62</v>
      </c>
      <c r="B94" s="69" t="s">
        <v>48</v>
      </c>
      <c r="C94" s="42" t="s">
        <v>54</v>
      </c>
      <c r="D94" s="2" t="s">
        <v>54</v>
      </c>
      <c r="E94" s="2"/>
      <c r="F94" s="42" t="s">
        <v>54</v>
      </c>
      <c r="G94" s="2" t="s">
        <v>54</v>
      </c>
      <c r="H94" s="42"/>
      <c r="I94" s="25" t="s">
        <v>54</v>
      </c>
    </row>
    <row r="95" spans="1:9" ht="31.5" customHeight="1" thickBot="1">
      <c r="A95" s="93" t="s">
        <v>63</v>
      </c>
      <c r="B95" s="70" t="s">
        <v>49</v>
      </c>
      <c r="C95" s="30" t="s">
        <v>54</v>
      </c>
      <c r="D95" s="51" t="s">
        <v>54</v>
      </c>
      <c r="E95" s="51"/>
      <c r="F95" s="30"/>
      <c r="G95" s="51" t="s">
        <v>54</v>
      </c>
      <c r="H95" s="30"/>
      <c r="I95" s="52" t="s">
        <v>54</v>
      </c>
    </row>
    <row r="96" spans="1:9" ht="20.25" customHeight="1">
      <c r="A96" s="63"/>
      <c r="B96" s="82"/>
      <c r="C96" s="29"/>
      <c r="D96" s="29"/>
      <c r="E96" s="29"/>
      <c r="F96" s="29"/>
      <c r="G96" s="29"/>
      <c r="H96" s="71" t="s">
        <v>61</v>
      </c>
      <c r="I96" s="29"/>
    </row>
    <row r="97" spans="1:9" ht="6.75" customHeight="1">
      <c r="A97" s="79"/>
      <c r="B97" s="80"/>
      <c r="C97" s="31"/>
      <c r="D97" s="31"/>
      <c r="E97" s="31"/>
      <c r="F97" s="31"/>
      <c r="G97" s="31"/>
      <c r="H97" s="71"/>
      <c r="I97" s="31"/>
    </row>
    <row r="98" spans="1:9" ht="16.5" customHeight="1">
      <c r="A98" s="8"/>
      <c r="B98" s="32"/>
      <c r="C98" s="9" t="s">
        <v>20</v>
      </c>
      <c r="D98" s="7"/>
      <c r="E98" s="36"/>
      <c r="F98" s="78" t="s">
        <v>9</v>
      </c>
      <c r="G98" s="37"/>
      <c r="H98" s="44"/>
      <c r="I98" s="39"/>
    </row>
    <row r="99" spans="1:9" ht="10.5" customHeight="1">
      <c r="A99" s="50"/>
      <c r="B99" s="9" t="s">
        <v>23</v>
      </c>
      <c r="C99" s="32" t="s">
        <v>21</v>
      </c>
      <c r="D99" s="7" t="s">
        <v>82</v>
      </c>
      <c r="E99" s="39" t="s">
        <v>109</v>
      </c>
      <c r="F99" s="45" t="s">
        <v>10</v>
      </c>
      <c r="G99" s="39" t="s">
        <v>13</v>
      </c>
      <c r="H99" s="38"/>
      <c r="I99" s="7" t="s">
        <v>4</v>
      </c>
    </row>
    <row r="100" spans="1:9" ht="10.5" customHeight="1">
      <c r="A100" s="9" t="s">
        <v>7</v>
      </c>
      <c r="B100" s="9" t="s">
        <v>24</v>
      </c>
      <c r="C100" s="32" t="s">
        <v>104</v>
      </c>
      <c r="D100" s="7" t="s">
        <v>83</v>
      </c>
      <c r="E100" s="40" t="s">
        <v>110</v>
      </c>
      <c r="F100" s="7" t="s">
        <v>11</v>
      </c>
      <c r="G100" s="7" t="s">
        <v>14</v>
      </c>
      <c r="H100" s="7" t="s">
        <v>15</v>
      </c>
      <c r="I100" s="7" t="s">
        <v>5</v>
      </c>
    </row>
    <row r="101" spans="1:9" ht="10.5" customHeight="1">
      <c r="A101" s="8"/>
      <c r="B101" s="9" t="s">
        <v>25</v>
      </c>
      <c r="C101" s="9" t="s">
        <v>103</v>
      </c>
      <c r="D101" s="7" t="s">
        <v>5</v>
      </c>
      <c r="E101" s="40" t="s">
        <v>111</v>
      </c>
      <c r="F101" s="7" t="s">
        <v>12</v>
      </c>
      <c r="G101" s="7"/>
      <c r="H101" s="7"/>
      <c r="I101" s="7"/>
    </row>
    <row r="102" spans="1:9" ht="10.5" customHeight="1">
      <c r="A102" s="8"/>
      <c r="B102" s="9"/>
      <c r="C102" s="9"/>
      <c r="D102" s="7"/>
      <c r="E102" s="40"/>
      <c r="F102" s="7"/>
      <c r="G102" s="7"/>
      <c r="H102" s="7"/>
      <c r="I102" s="7"/>
    </row>
    <row r="103" spans="1:9" ht="15" customHeight="1" thickBot="1">
      <c r="A103" s="5">
        <v>1</v>
      </c>
      <c r="B103" s="12">
        <v>2</v>
      </c>
      <c r="C103" s="12">
        <v>3</v>
      </c>
      <c r="D103" s="6" t="s">
        <v>2</v>
      </c>
      <c r="E103" s="41" t="s">
        <v>3</v>
      </c>
      <c r="F103" s="6" t="s">
        <v>16</v>
      </c>
      <c r="G103" s="6" t="s">
        <v>17</v>
      </c>
      <c r="H103" s="6" t="s">
        <v>18</v>
      </c>
      <c r="I103" s="6" t="s">
        <v>19</v>
      </c>
    </row>
    <row r="104" spans="1:9" ht="35.25" customHeight="1">
      <c r="A104" s="10" t="s">
        <v>65</v>
      </c>
      <c r="B104" s="64" t="s">
        <v>50</v>
      </c>
      <c r="C104" s="72" t="s">
        <v>54</v>
      </c>
      <c r="D104" s="2" t="s">
        <v>54</v>
      </c>
      <c r="E104" s="2" t="s">
        <v>54</v>
      </c>
      <c r="F104" s="72"/>
      <c r="G104" s="2"/>
      <c r="H104" s="72"/>
      <c r="I104" s="74" t="s">
        <v>54</v>
      </c>
    </row>
    <row r="105" spans="1:9" ht="15" customHeight="1">
      <c r="A105" s="63" t="s">
        <v>40</v>
      </c>
      <c r="B105" s="64"/>
      <c r="C105" s="75"/>
      <c r="D105" s="65"/>
      <c r="E105" s="65"/>
      <c r="F105" s="45" t="s">
        <v>58</v>
      </c>
      <c r="G105" s="65"/>
      <c r="H105" s="45"/>
      <c r="I105" s="76"/>
    </row>
    <row r="106" spans="1:9" ht="22.5">
      <c r="A106" s="10" t="s">
        <v>84</v>
      </c>
      <c r="B106" s="69" t="s">
        <v>51</v>
      </c>
      <c r="C106" s="65" t="s">
        <v>54</v>
      </c>
      <c r="D106" s="66" t="s">
        <v>54</v>
      </c>
      <c r="E106" s="66" t="s">
        <v>54</v>
      </c>
      <c r="F106" s="66"/>
      <c r="G106" s="66"/>
      <c r="H106" s="66"/>
      <c r="I106" s="67" t="s">
        <v>54</v>
      </c>
    </row>
    <row r="107" spans="1:9" ht="36" customHeight="1" thickBot="1">
      <c r="A107" s="93" t="s">
        <v>85</v>
      </c>
      <c r="B107" s="70" t="s">
        <v>52</v>
      </c>
      <c r="C107" s="51" t="s">
        <v>54</v>
      </c>
      <c r="D107" s="30" t="s">
        <v>54</v>
      </c>
      <c r="E107" s="30" t="s">
        <v>54</v>
      </c>
      <c r="F107" s="30"/>
      <c r="G107" s="30"/>
      <c r="H107" s="30"/>
      <c r="I107" s="52" t="s">
        <v>54</v>
      </c>
    </row>
    <row r="108" spans="1:9" ht="12.75">
      <c r="A108" s="63"/>
      <c r="B108" s="82"/>
      <c r="C108" s="29"/>
      <c r="D108" s="29"/>
      <c r="E108" s="29"/>
      <c r="F108" s="29"/>
      <c r="G108" s="29"/>
      <c r="H108" s="29"/>
      <c r="I108" s="29"/>
    </row>
    <row r="109" spans="1:9" ht="7.5" customHeight="1">
      <c r="A109" s="48"/>
      <c r="B109" s="48"/>
      <c r="C109" s="29"/>
      <c r="D109" s="29"/>
      <c r="E109" s="29"/>
      <c r="F109" s="29"/>
      <c r="G109" s="29"/>
      <c r="H109" s="29"/>
      <c r="I109" s="29"/>
    </row>
    <row r="110" spans="1:9" ht="30" customHeight="1">
      <c r="A110" s="49" t="s">
        <v>29</v>
      </c>
      <c r="B110" s="49"/>
      <c r="C110" s="106" t="s">
        <v>172</v>
      </c>
      <c r="D110" s="57"/>
      <c r="E110" s="57" t="s">
        <v>31</v>
      </c>
      <c r="F110" s="29"/>
      <c r="G110" s="29"/>
      <c r="H110" s="29"/>
      <c r="I110" s="29"/>
    </row>
    <row r="111" spans="1:9" ht="9.75" customHeight="1">
      <c r="A111" s="14" t="s">
        <v>33</v>
      </c>
      <c r="B111" s="14"/>
      <c r="C111" s="13"/>
      <c r="D111" s="11"/>
      <c r="E111" s="11" t="s">
        <v>99</v>
      </c>
      <c r="F111" s="11"/>
      <c r="G111" s="11"/>
      <c r="H111" s="11"/>
      <c r="I111" s="11"/>
    </row>
    <row r="112" spans="4:9" ht="9.75" customHeight="1">
      <c r="D112" s="11"/>
      <c r="E112" s="11"/>
      <c r="F112" s="26" t="s">
        <v>34</v>
      </c>
      <c r="H112" s="11"/>
      <c r="I112" s="11"/>
    </row>
    <row r="113" spans="1:9" ht="24.75" customHeight="1">
      <c r="A113" s="14" t="s">
        <v>30</v>
      </c>
      <c r="B113" s="107" t="s">
        <v>171</v>
      </c>
      <c r="C113" s="108"/>
      <c r="D113" s="11"/>
      <c r="E113" s="11"/>
      <c r="F113" s="11"/>
      <c r="G113" s="11"/>
      <c r="H113" s="11"/>
      <c r="I113" s="11"/>
    </row>
    <row r="114" spans="1:9" ht="9.75" customHeight="1">
      <c r="A114" s="14" t="s">
        <v>35</v>
      </c>
      <c r="B114" s="14"/>
      <c r="C114" s="13"/>
      <c r="D114" s="11"/>
      <c r="E114" s="11"/>
      <c r="F114" s="11"/>
      <c r="G114" s="11"/>
      <c r="H114" s="11"/>
      <c r="I114" s="11"/>
    </row>
    <row r="115" spans="1:9" ht="11.25" customHeight="1">
      <c r="A115" s="14"/>
      <c r="B115" s="14"/>
      <c r="C115" s="26"/>
      <c r="D115" s="11"/>
      <c r="E115" s="83"/>
      <c r="F115" s="11"/>
      <c r="G115" s="11"/>
      <c r="H115" s="11"/>
      <c r="I115" s="84"/>
    </row>
    <row r="116" spans="1:9" ht="23.25" customHeight="1">
      <c r="A116" s="14" t="s">
        <v>303</v>
      </c>
      <c r="D116" s="11"/>
      <c r="E116" s="11"/>
      <c r="F116" s="11"/>
      <c r="G116" s="11"/>
      <c r="H116" s="11"/>
      <c r="I116" s="84"/>
    </row>
    <row r="117" spans="4:9" ht="9.75" customHeight="1">
      <c r="D117" s="11"/>
      <c r="E117" s="11"/>
      <c r="F117" s="11"/>
      <c r="G117" s="11"/>
      <c r="H117" s="11"/>
      <c r="I117" s="84"/>
    </row>
    <row r="118" spans="1:9" ht="12.75" customHeight="1">
      <c r="A118" s="26"/>
      <c r="B118" s="26"/>
      <c r="C118" s="4"/>
      <c r="D118" s="27"/>
      <c r="E118" s="27"/>
      <c r="F118" s="27"/>
      <c r="G118" s="27"/>
      <c r="H118" s="27"/>
      <c r="I118" s="27"/>
    </row>
  </sheetData>
  <sheetProtection/>
  <mergeCells count="7">
    <mergeCell ref="A1:H1"/>
    <mergeCell ref="A3:H3"/>
    <mergeCell ref="A4:G4"/>
    <mergeCell ref="B11:G11"/>
    <mergeCell ref="B6:F6"/>
    <mergeCell ref="C10:G10"/>
    <mergeCell ref="A2:H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2014-07-15T09:57:37Z</cp:lastPrinted>
  <dcterms:created xsi:type="dcterms:W3CDTF">1999-06-18T11:49:53Z</dcterms:created>
  <dcterms:modified xsi:type="dcterms:W3CDTF">2014-07-15T09:57:41Z</dcterms:modified>
  <cp:category/>
  <cp:version/>
  <cp:contentType/>
  <cp:contentStatus/>
</cp:coreProperties>
</file>